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aqve456.sharepoint.com/sites/Systmedegestion/CCN/00 - Système - REV/TCRC/"/>
    </mc:Choice>
  </mc:AlternateContent>
  <xr:revisionPtr revIDLastSave="346" documentId="6_{4D3E1FAB-62AC-437C-B5D9-0C2AEF1DF98D}" xr6:coauthVersionLast="47" xr6:coauthVersionMax="47" xr10:uidLastSave="{BB157A4D-9FF9-4FC3-973D-D08843F16902}"/>
  <bookViews>
    <workbookView xWindow="-108" yWindow="-108" windowWidth="23256" windowHeight="13896" firstSheet="1" activeTab="1" xr2:uid="{0549E23D-D546-47CD-844D-F5DAD68C9D8F}"/>
  </bookViews>
  <sheets>
    <sheet name="Options de liste" sheetId="1" state="hidden" r:id="rId1"/>
    <sheet name="Renseignements du demandeur" sheetId="2" r:id="rId2"/>
    <sheet name="1-2)  Formation spécifique TCRC" sheetId="6" r:id="rId3"/>
    <sheet name="3) Expérience de travail" sheetId="4" r:id="rId4"/>
    <sheet name="4) Registre des projets TCRC®" sheetId="3" r:id="rId5"/>
    <sheet name="A) Registre des projets VEA®" sheetId="5" state="hidden" r:id="rId6"/>
  </sheets>
  <externalReferences>
    <externalReference r:id="rId7"/>
  </externalReferences>
  <definedNames>
    <definedName name="Début_Projet">'[1]Planification annuelle'!$F$3</definedName>
    <definedName name="Semaine_Affichage">'[1]Planification annuelle'!$F$4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3" l="1"/>
  <c r="H10" i="4"/>
  <c r="D6" i="2"/>
  <c r="C2" i="3"/>
  <c r="C1" i="4"/>
  <c r="C4" i="4"/>
  <c r="C4" i="3" s="1"/>
  <c r="E2" i="6"/>
  <c r="E1" i="6"/>
  <c r="G4"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G5" i="3" s="1"/>
  <c r="J25" i="3"/>
  <c r="J24" i="3"/>
  <c r="J23" i="3"/>
  <c r="J22" i="3"/>
  <c r="J21" i="3"/>
  <c r="J20" i="3"/>
  <c r="J19" i="3"/>
  <c r="J18" i="3"/>
  <c r="J17" i="3"/>
  <c r="J16" i="3"/>
  <c r="J15" i="3"/>
  <c r="J14" i="3"/>
  <c r="J13" i="3"/>
  <c r="J12" i="3"/>
  <c r="J11" i="3"/>
  <c r="M15" i="6"/>
  <c r="M14" i="6"/>
  <c r="M13" i="6"/>
  <c r="M12" i="6"/>
  <c r="M11" i="6"/>
  <c r="M10" i="6"/>
  <c r="M9" i="6"/>
  <c r="M8" i="6"/>
  <c r="M7" i="6"/>
  <c r="M6" i="6"/>
  <c r="M5" i="6"/>
  <c r="G3" i="3" l="1"/>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7" i="4"/>
  <c r="D7" i="2" s="1"/>
  <c r="P48" i="6"/>
  <c r="P47" i="6"/>
  <c r="P46" i="6"/>
  <c r="P45" i="6"/>
  <c r="P44" i="6"/>
  <c r="P43" i="6"/>
  <c r="P41" i="6"/>
  <c r="P40" i="6"/>
  <c r="P39" i="6"/>
  <c r="P37" i="6"/>
  <c r="P36" i="6"/>
  <c r="P35" i="6"/>
  <c r="P34" i="6"/>
  <c r="P33" i="6"/>
  <c r="N15" i="6"/>
  <c r="L15" i="6"/>
  <c r="N14" i="6"/>
  <c r="L14" i="6"/>
  <c r="N13" i="6"/>
  <c r="L13" i="6"/>
  <c r="N12" i="6"/>
  <c r="L12" i="6"/>
  <c r="N11" i="6"/>
  <c r="L11" i="6"/>
  <c r="N10" i="6"/>
  <c r="L10" i="6"/>
  <c r="N9" i="6"/>
  <c r="L9" i="6"/>
  <c r="N8" i="6"/>
  <c r="L8" i="6"/>
  <c r="N7" i="6"/>
  <c r="L7" i="6"/>
  <c r="N6" i="6"/>
  <c r="L6" i="6"/>
  <c r="N5" i="6"/>
  <c r="L5" i="6"/>
  <c r="I190" i="5"/>
  <c r="H190" i="5"/>
  <c r="I189" i="5"/>
  <c r="H189" i="5"/>
  <c r="I188" i="5"/>
  <c r="H188" i="5"/>
  <c r="I187" i="5"/>
  <c r="H187" i="5"/>
  <c r="I186" i="5"/>
  <c r="H186" i="5"/>
  <c r="I185" i="5"/>
  <c r="H185" i="5"/>
  <c r="I184" i="5"/>
  <c r="H184" i="5"/>
  <c r="I183" i="5"/>
  <c r="H183" i="5"/>
  <c r="I182" i="5"/>
  <c r="H182" i="5"/>
  <c r="I181" i="5"/>
  <c r="H181" i="5"/>
  <c r="I4" i="5"/>
  <c r="E4" i="5"/>
  <c r="I3" i="5"/>
  <c r="I2" i="5"/>
  <c r="I1" i="5"/>
  <c r="E1" i="5"/>
  <c r="I191" i="4"/>
  <c r="I190" i="4"/>
  <c r="I189" i="4"/>
  <c r="I188" i="4"/>
  <c r="I187" i="4"/>
  <c r="I186" i="4"/>
  <c r="I185" i="4"/>
  <c r="I184" i="4"/>
  <c r="I183" i="4"/>
  <c r="I182" i="4"/>
  <c r="I4" i="4"/>
  <c r="J191" i="3"/>
  <c r="K191" i="3" s="1"/>
  <c r="J190" i="3"/>
  <c r="K190" i="3" s="1"/>
  <c r="J189" i="3"/>
  <c r="K189" i="3" s="1"/>
  <c r="J188" i="3"/>
  <c r="K188" i="3" s="1"/>
  <c r="J187" i="3"/>
  <c r="K187" i="3" s="1"/>
  <c r="J186" i="3"/>
  <c r="K186" i="3" s="1"/>
  <c r="J185" i="3"/>
  <c r="K185" i="3" s="1"/>
  <c r="J184" i="3"/>
  <c r="K184" i="3" s="1"/>
  <c r="J183" i="3"/>
  <c r="K183" i="3" s="1"/>
  <c r="J182" i="3"/>
  <c r="K182" i="3" s="1"/>
  <c r="L7" i="3"/>
  <c r="L6" i="3"/>
  <c r="L4" i="3"/>
  <c r="G2" i="3"/>
  <c r="L3" i="3" l="1"/>
  <c r="D8" i="2"/>
  <c r="L2" i="3"/>
  <c r="M5" i="3"/>
  <c r="L4" i="6"/>
  <c r="M4" i="6"/>
  <c r="N4" i="6"/>
  <c r="T34" i="6"/>
  <c r="L5" i="3"/>
  <c r="M4" i="3"/>
  <c r="D5" i="2" l="1"/>
  <c r="N2" i="3"/>
  <c r="L3" i="6" a="1"/>
  <c r="L3" i="6" s="1"/>
  <c r="T33" i="6"/>
  <c r="T35"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<sst xmlns="http://schemas.openxmlformats.org/spreadsheetml/2006/main" count="252" uniqueCount="204">
  <si>
    <t>Blocs Formations spécifiques aux agréments</t>
  </si>
  <si>
    <t>Types de tâches EESA®</t>
  </si>
  <si>
    <t>Types de mandats EESA®</t>
  </si>
  <si>
    <t>Types de mandats VEA®</t>
  </si>
  <si>
    <t>Types de tâches VEA®</t>
  </si>
  <si>
    <t>Types de formations</t>
  </si>
  <si>
    <t>Évaluation études hors-Québec fournie</t>
  </si>
  <si>
    <t>Agrément demandé</t>
  </si>
  <si>
    <t>EESA® Bloc 1 - Le processus d’évaluation environnementale de site</t>
  </si>
  <si>
    <t>Évaluation</t>
  </si>
  <si>
    <t>Phase I</t>
  </si>
  <si>
    <t>Vérification de conformité environnementale (VCE)</t>
  </si>
  <si>
    <t>Audit</t>
  </si>
  <si>
    <t>1er cycle universitaire</t>
  </si>
  <si>
    <t>N/A</t>
  </si>
  <si>
    <t>EESA®</t>
  </si>
  <si>
    <t>EESA® Bloc 1 - Les parties prenantes</t>
  </si>
  <si>
    <t>Supervision</t>
  </si>
  <si>
    <t>Audit SGE</t>
  </si>
  <si>
    <t>2ème cycle universitaire</t>
  </si>
  <si>
    <t>Ministère de l'éducation du Québec</t>
  </si>
  <si>
    <t>VEA®</t>
  </si>
  <si>
    <t>EESA® Bloc 1 - La législation et la réglementation</t>
  </si>
  <si>
    <t>Révision</t>
  </si>
  <si>
    <t>Registre</t>
  </si>
  <si>
    <t>3ème cycle universitaire</t>
  </si>
  <si>
    <t>WES</t>
  </si>
  <si>
    <t>EESA® et VEA®</t>
  </si>
  <si>
    <t xml:space="preserve">EESA® Bloc 1 - La responsabilité professionnelle </t>
  </si>
  <si>
    <t>Autre (spécifier dans la colonne "Notes")</t>
  </si>
  <si>
    <t>Autre</t>
  </si>
  <si>
    <t>Formation continue</t>
  </si>
  <si>
    <t>Évaluation faite par une institution d'enseignement Canadienne</t>
  </si>
  <si>
    <t>EESA®Jr</t>
  </si>
  <si>
    <t>EESA® Bloc 2 - Les normes et guides en vigueur au Québec</t>
  </si>
  <si>
    <t>Collégial</t>
  </si>
  <si>
    <t>Aucune évaluation fournie</t>
  </si>
  <si>
    <t>VEA®Jr</t>
  </si>
  <si>
    <t xml:space="preserve">EESA® Bloc 2 - Les étapes </t>
  </si>
  <si>
    <t xml:space="preserve">Évaluation en cours… </t>
  </si>
  <si>
    <t>TCRC</t>
  </si>
  <si>
    <t xml:space="preserve">EESA® Bloc 2 - Le contenu des rapports </t>
  </si>
  <si>
    <t xml:space="preserve">EESA® Bloc 2 - Études de cas/exercices pratiques </t>
  </si>
  <si>
    <t>EESA® Bloc 3 - Les normes et guides en vigueur au Québec</t>
  </si>
  <si>
    <t xml:space="preserve">EESA® Bloc 3 - Les étapes </t>
  </si>
  <si>
    <t xml:space="preserve">EESA® Bloc 3 - Les méthodes d’échantillonnage </t>
  </si>
  <si>
    <t xml:space="preserve">EESA® Bloc 3 - Les programmes d’échantillonnage </t>
  </si>
  <si>
    <t>EESA® Bloc 3 - Études de cas/exercices pratiques</t>
  </si>
  <si>
    <t xml:space="preserve">EESA® Bloc 4 - Les analyses de risques </t>
  </si>
  <si>
    <t xml:space="preserve">EESA® Bloc 4 - Les technologies de traitement </t>
  </si>
  <si>
    <t xml:space="preserve">EESA® Bloc 4 - Les plans de réhabilitation </t>
  </si>
  <si>
    <t>EESA® Bloc 4 - La valorisation des sols</t>
  </si>
  <si>
    <t>EESA® Bloc 4 - Études de cas /exercices pratiques</t>
  </si>
  <si>
    <t>VEA® Bloc 1 - Droit de l’environnement</t>
  </si>
  <si>
    <t>VEA® Bloc 1 - Lois et règlements à caractère ou à contenu environnemental</t>
  </si>
  <si>
    <t>VEA® Bloc 1 - Approche d’identification des lois et règlements applicables à un contexte</t>
  </si>
  <si>
    <t>VEA® Bloc 1 - Responsabilités professionnelles</t>
  </si>
  <si>
    <t xml:space="preserve">VEA® Bloc 1 - Études de cas </t>
  </si>
  <si>
    <t>VEA® Bloc 2 - Processus de mise en œuvre d’un système de gestion environnementale selon la norme ISO 14001</t>
  </si>
  <si>
    <t>VEA® Bloc 2 - Contexte de l’organisme et leadership</t>
  </si>
  <si>
    <t xml:space="preserve">VEA® Bloc 2 - Risques et opportunités </t>
  </si>
  <si>
    <t>VEA® Bloc 2 - Éléments de support au SGE</t>
  </si>
  <si>
    <t>VEA® Bloc 2 - Maîtrise opérationnelle</t>
  </si>
  <si>
    <t>VEA® Bloc 2 - Outils de mesures de la performance</t>
  </si>
  <si>
    <t xml:space="preserve">VEA® Bloc 2 - Processus d’amélioration continue </t>
  </si>
  <si>
    <t>VEA® Bloc 2 - Études de cas</t>
  </si>
  <si>
    <t>VEA® Bloc 3 - Processus et méthodes de vérification selon les normes ISO 19011 et CSA Z773 (principes d’audit, programme d’audit, rôles et responsabilités)</t>
  </si>
  <si>
    <t xml:space="preserve">VEA® Bloc 3 - Compétences et habiletés du vérificateur </t>
  </si>
  <si>
    <t>VEA® Bloc 3 - Planification d’un audit (activités préparatoires, protocole d’audit, plan d’audit)</t>
  </si>
  <si>
    <t>VEA® Bloc 3 - Réalisation des activités d’audit sur un site (réunions d’ouverture et de clôture, visite sur le site, collecte d’information, entrevue)</t>
  </si>
  <si>
    <t>VEA® Bloc 3 - Production d’un rapport d’audit</t>
  </si>
  <si>
    <t>VEA® Bloc 3 - Mise en œuvre d’un programme de suivi</t>
  </si>
  <si>
    <t>VEA® Bloc 3 - Assurance qualité</t>
  </si>
  <si>
    <t xml:space="preserve">VEA® Bloc 3 - Études de cas </t>
  </si>
  <si>
    <t>EESA® - Complet</t>
  </si>
  <si>
    <t>VEA® - Complet</t>
  </si>
  <si>
    <t>EESA® - Bloc 1 complet</t>
  </si>
  <si>
    <t>VEA® - Bloc 1 complet</t>
  </si>
  <si>
    <t>EESA® - Bloc 2 complet</t>
  </si>
  <si>
    <t>VEA® - Bloc 2 complet</t>
  </si>
  <si>
    <t>EESA® - Bloc 3 complet</t>
  </si>
  <si>
    <t>VEA® - Bloc 3 complet</t>
  </si>
  <si>
    <t>EESA® - Bloc 4 complet</t>
  </si>
  <si>
    <t>Nom</t>
  </si>
  <si>
    <t>Prénom</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</si>
  <si>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</si>
  <si>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Courriel (personnel)</t>
  </si>
  <si>
    <t>Courriel (professionnel)</t>
  </si>
  <si>
    <t>Téléphone</t>
  </si>
  <si>
    <t>Employeur</t>
  </si>
  <si>
    <t>Adresse personnelle - Numéro</t>
  </si>
  <si>
    <t>Adresse personnelle - Rue</t>
  </si>
  <si>
    <t>Adresse personnelle - Ville</t>
  </si>
  <si>
    <t>Adresse personnelle - Code postal</t>
  </si>
  <si>
    <t>Titre d'emploi</t>
  </si>
  <si>
    <t>Adresse employeur</t>
  </si>
  <si>
    <t>Renseignements du mentor</t>
  </si>
  <si>
    <t>Nom et prénom</t>
  </si>
  <si>
    <t>Numéro de membre (si agréé de l'AQVE)</t>
  </si>
  <si>
    <t>Courriel</t>
  </si>
  <si>
    <t xml:space="preserve">Nom du demandeur: </t>
  </si>
  <si>
    <t>Heures</t>
  </si>
  <si>
    <t xml:space="preserve">Agrément demandé: </t>
  </si>
  <si>
    <t>Année</t>
  </si>
  <si>
    <t>Dossier</t>
  </si>
  <si>
    <t>Client (optionel)</t>
  </si>
  <si>
    <t>Type de mandat</t>
  </si>
  <si>
    <t>Type de tâche</t>
  </si>
  <si>
    <t>Date de début</t>
  </si>
  <si>
    <t>Date de fin</t>
  </si>
  <si>
    <t>Notes</t>
  </si>
  <si>
    <t>Poste occupé</t>
  </si>
  <si>
    <t>Principales tâches</t>
  </si>
  <si>
    <t>Total</t>
  </si>
  <si>
    <t>VCE</t>
  </si>
  <si>
    <r>
      <t xml:space="preserve">Énumération des projets répondant aux critères de la section A (Pour les demandeurs VEA®)
</t>
    </r>
    <r>
      <rPr>
        <i/>
        <sz val="18"/>
        <color theme="0"/>
        <rFont val="Avenir Next LT Pro"/>
        <family val="2"/>
      </rPr>
      <t xml:space="preserve">*Les demandeurs </t>
    </r>
    <r>
      <rPr>
        <b/>
        <i/>
        <sz val="18"/>
        <color theme="0"/>
        <rFont val="Avenir Next LT Pro"/>
        <family val="2"/>
      </rPr>
      <t>VEA®Jr</t>
    </r>
    <r>
      <rPr>
        <i/>
        <sz val="18"/>
        <color theme="0"/>
        <rFont val="Avenir Next LT Pro"/>
        <family val="2"/>
      </rPr>
      <t xml:space="preserve"> n'ont </t>
    </r>
    <r>
      <rPr>
        <i/>
        <u/>
        <sz val="18"/>
        <color theme="0"/>
        <rFont val="Avenir Next LT Pro"/>
        <family val="2"/>
      </rPr>
      <t>pas à justifier de projets au moment de la demande.</t>
    </r>
    <r>
      <rPr>
        <i/>
        <sz val="18"/>
        <color theme="0"/>
        <rFont val="Avenir Next LT Pro"/>
        <family val="2"/>
      </rPr>
      <t xml:space="preserve"> Il est toutefois recommandé de compléter cette section de manière continue afin de faciliter votre passage à l'agrément complet au terme de votre période de juniorat. </t>
    </r>
  </si>
  <si>
    <t>Diplômes répondant aux critères de la section B "Formation de base"</t>
  </si>
  <si>
    <t>Réservé à l'administration</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</si>
  <si>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</si>
  <si>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</si>
  <si>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</si>
  <si>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</si>
  <si>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</si>
  <si>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Profil A</t>
  </si>
  <si>
    <t>Profil B</t>
  </si>
  <si>
    <t>CAG</t>
  </si>
  <si>
    <t>Institution d'enseignement ou entreprise formatrice</t>
  </si>
  <si>
    <t>Titre du cours ou de la formation (pour les cours collégiaux ou universitaires, inscrire uniquement le sigle)</t>
  </si>
  <si>
    <t>1) Méthode d'échantillonnage des sols et de l'eau souterraine incluant : Application principes des Guides d’échantillonnage du MELCC, Nettoyage des équipements et contrôle de qualité et d'échantillonnage et échantillonnage de cuillères fendues.</t>
  </si>
  <si>
    <t>2) Forage et installation de puits d'observation.</t>
  </si>
  <si>
    <t>3) Description et identification de la géologie, des sols et de la granulométrie.</t>
  </si>
  <si>
    <t>4) Traçabilité.</t>
  </si>
  <si>
    <t>5) Méthode d'échantillonnage des eaux de surface et des sédiments.</t>
  </si>
  <si>
    <t>1) Essai d'aquifère (test de pompage), slug tests ou équivalents, etc.</t>
  </si>
  <si>
    <t>2) Échantillonnage des MR et MDR incluant les surfaces.</t>
  </si>
  <si>
    <t>3) Échantillonnage de l'air, des gaz interstitiels et/ou des biogaz.</t>
  </si>
  <si>
    <t>2) Droit de l'environnement appliqué au travail du technicien en environnement.</t>
  </si>
  <si>
    <t>3) Traitement ex situ et in situ de sols et de l'eau souterraine</t>
  </si>
  <si>
    <t>4) Installation de puits d'injection.</t>
  </si>
  <si>
    <t>5) Arpentage/mesures des niveaux d'eau et de sols.</t>
  </si>
  <si>
    <t xml:space="preserve">TCRC® Bloc 1 </t>
  </si>
  <si>
    <t xml:space="preserve">TCRC® Bloc 2 </t>
  </si>
  <si>
    <t xml:space="preserve">TCRC® Bloc 3 </t>
  </si>
  <si>
    <t>1) Étalonnage et entretien des équipements.</t>
  </si>
  <si>
    <t>Jours</t>
  </si>
  <si>
    <t>Sommaire de la demande de certification TCRC® *</t>
  </si>
  <si>
    <t>Curriculum vitae à jour</t>
  </si>
  <si>
    <t>Copie de tous les diplômes</t>
  </si>
  <si>
    <t>Attestation de formation spécifique à la certification TCRC (EnviroCompétences ou autre)</t>
  </si>
  <si>
    <t xml:space="preserve">Formation spécifique à la certification de Technicien en Caractérisation et Réhabilitation 
</t>
  </si>
  <si>
    <t>Plans de cours énumérés à la section Formation spécifique à la certification TCRC aux lignes 33 à 45</t>
  </si>
  <si>
    <t>Évaluation comparative d'études hors Québec (si applicable)</t>
  </si>
  <si>
    <t>Non-applicable</t>
  </si>
  <si>
    <t>Annexé à ma demande</t>
  </si>
  <si>
    <t>Obligatoire</t>
  </si>
  <si>
    <t>Document</t>
  </si>
  <si>
    <t xml:space="preserve">Titre demandé: </t>
  </si>
  <si>
    <t>Titre(s) demandé(s)</t>
  </si>
  <si>
    <t>RÉSERVÉ AQVE</t>
  </si>
  <si>
    <t>Années d'expérience</t>
  </si>
  <si>
    <r>
      <t xml:space="preserve">Expérience de travail pertinente répondant aux critères de la section A du document intitulé: 
</t>
    </r>
    <r>
      <rPr>
        <i/>
        <sz val="18"/>
        <color theme="0"/>
        <rFont val="Avenir Next LT Pro"/>
        <family val="2"/>
      </rPr>
      <t xml:space="preserve">"CT_D001 Critères agrément TCR (V2) FR version finale approuvéeCA_rev2025.pdf"
</t>
    </r>
  </si>
  <si>
    <r>
      <t xml:space="preserve">Registre des projets pertinents répondant aux critères de la section A du document intitulé: 
</t>
    </r>
    <r>
      <rPr>
        <i/>
        <sz val="18"/>
        <color theme="0"/>
        <rFont val="Avenir Next LT Pro"/>
        <family val="2"/>
      </rPr>
      <t xml:space="preserve">"CT_D001 Critères agrément TCR (V2) FR version finale approuvéeCA_rev2025.pdf"
</t>
    </r>
  </si>
  <si>
    <t>Paiement de la demande (Inscrire le numéro de facture débutant par INV/25-25/)</t>
  </si>
  <si>
    <t>INV/25-26/###:</t>
  </si>
  <si>
    <t>Critère 1) Formation collégiale pertinente au domaine de l'agrément</t>
  </si>
  <si>
    <t>Critère 2) Formation spécifique au domaine de l'agrément</t>
  </si>
  <si>
    <t>Critère 3) Expérience de travail en environnement</t>
  </si>
  <si>
    <t>Critère 4) Expérience spécifique au domaine de l'agrément (projets)</t>
  </si>
  <si>
    <t>Commentaires</t>
  </si>
  <si>
    <t>J'ai complété la "Formation intensive pour techniciens en caractérisation des sols et réhabilitation de sites" (si vous cochez cette case, vous n'avez pas à compléter les lignes 33 à 45)</t>
  </si>
  <si>
    <t>Nom du formateur</t>
  </si>
  <si>
    <t>Nombre d'heures d'enseignement dédiées au sujet</t>
  </si>
  <si>
    <t>Les thèmes du Bloc 1 doivent totaliser minimum 30 heures de formation</t>
  </si>
  <si>
    <t>Les thèmes du Bloc 3 doivent totaliser minimum 3 heures de formation</t>
  </si>
  <si>
    <t>Les thèmes du Bloc 2 doivent totaliser minimum 7 heures de formation</t>
  </si>
  <si>
    <t>Ville - Pays</t>
  </si>
  <si>
    <t>Type de client</t>
  </si>
  <si>
    <t>Résidentiel</t>
  </si>
  <si>
    <t>Commercial - Station-service et/ou garage</t>
  </si>
  <si>
    <t>Commercial - Autres types</t>
  </si>
  <si>
    <t>Industriel</t>
  </si>
  <si>
    <t>Institutionel - Municipal</t>
  </si>
  <si>
    <t>Institutionel - Provincial</t>
  </si>
  <si>
    <t>Institutionel - Fédéral</t>
  </si>
  <si>
    <t>Particularités du mandat</t>
  </si>
  <si>
    <t>Aucune</t>
  </si>
  <si>
    <t>Caractérisation des sols et de l'eau souterraine</t>
  </si>
  <si>
    <t>Caractérisation de matières résiduelles</t>
  </si>
  <si>
    <t>Présence d'amiante</t>
  </si>
  <si>
    <t>Contaminants dits "exotiques"</t>
  </si>
  <si>
    <t>Autre (inscrire dans les commentaires)</t>
  </si>
  <si>
    <t># id. du dossier</t>
  </si>
  <si>
    <t>Phase II-III</t>
  </si>
  <si>
    <t>Particularités de santé/sécurité</t>
  </si>
  <si>
    <t>Échantillonage autres matrices (sédiments, rejets, air, etc.)</t>
  </si>
  <si>
    <t>Description sommaire du mandat (nb forages, particularités, conditions, etc.)</t>
  </si>
  <si>
    <t>Chargé de projet</t>
  </si>
  <si>
    <t>Chargé de projet-adjoint</t>
  </si>
  <si>
    <t>Directeur de projet</t>
  </si>
  <si>
    <t>Réviseur technique</t>
  </si>
  <si>
    <t>Réviseur-donneur d'ouvrage</t>
  </si>
  <si>
    <t>Technicien</t>
  </si>
  <si>
    <t>Technicien ET chargé de projet</t>
  </si>
  <si>
    <t>Liste de contrôle des documents transmis (Vous devez obligatoirement compléter cette 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</si>
</sst>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i/>
      <u/>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sz val="18"/>
      <color theme="0"/>
      <name val="Avenir Next LT Pro"/>
      <family val="2"/>
    </font>
    <font>
      <b/>
      <sz val="14"/>
      <name val="Avenir Next LT Pro"/>
      <family val="2"/>
    </font>
    <font>
      <b/>
      <sz val="11"/>
      <name val="Avenir Next LT Pro"/>
      <family val="2"/>
    </font>
    <font>
      <sz val="8"/>
      <name val="Calibri"/>
      <family val="2"/>
      <scheme val="minor"/>
    </font>
    <font>
      <sz val="14"/>
      <color theme="1"/>
      <name val="Avenir Next LT Pro"/>
      <family val="2"/>
    </font>
    <font>
      <b/>
      <sz val="10"/>
      <color theme="1"/>
      <name val="Avenir Next LT Pro"/>
      <family val="2"/>
    </font>
    <font>
      <b/>
      <sz val="9"/>
      <color theme="1"/>
      <name val="Avenir Next LT Pro"/>
      <family val="2"/>
    </font>
    <font>
      <b/>
      <sz val="16"/>
      <color theme="1"/>
      <name val="Avenir Next LT Pro"/>
      <family val="2"/>
    </font>
    <font>
      <sz val="12"/>
      <color rgb="FF000000"/>
      <name val="Work Sans Light"/>
    </font>
    <font>
      <b/>
      <sz val="11"/>
      <color theme="1"/>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s>
  <borders count="46">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1">
    <xf numFmtId="0" fontId="0" fillId="0" borderId="0"/>
  </cellStyleXfs>
  <cellXfs count="160">
    <xf numFmtId="0" fontId="0" fillId="0" borderId="0" xfId="0"/>
    <xf numFmtId="0" fontId="0" fillId="0" borderId="0" xfId="0" applyAlignment="1">
      <alignment wrapText="1"/>
    </xf>
    <xf numFmtId="0" fontId="1" fillId="0" borderId="0" xfId="0" applyFont="1" applyAlignment="1">
      <alignment horizontal="left"/>
    </xf>
    <xf numFmtId="0" fontId="2" fillId="0" borderId="0" xfId="0" applyFont="1"/>
    <xf numFmtId="0" fontId="1" fillId="0" borderId="0" xfId="0" applyFont="1"/>
    <xf numFmtId="0" fontId="3" fillId="0" borderId="1" xfId="0" applyFont="1" applyBorder="1"/>
    <xf numFmtId="0" fontId="1" fillId="0" borderId="0" xfId="0" applyFont="1" applyAlignment="1">
      <alignment horizontal="center"/>
    </xf>
    <xf numFmtId="0" fontId="3" fillId="0" borderId="0" xfId="0" applyFont="1"/>
    <xf numFmtId="0" fontId="3" fillId="0" borderId="3" xfId="0" applyFont="1" applyBorder="1"/>
    <xf numFmtId="0" fontId="3" fillId="0" borderId="5" xfId="0" applyFont="1" applyBorder="1"/>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3" fillId="0" borderId="7" xfId="0" applyFont="1" applyBorder="1"/>
    <xf numFmtId="0" fontId="9" fillId="0" borderId="11" xfId="0" applyFont="1" applyBorder="1"/>
    <xf numFmtId="0" fontId="10" fillId="0" borderId="12" xfId="0" applyFont="1" applyBorder="1"/>
    <xf numFmtId="0" fontId="9" fillId="0" borderId="12" xfId="0" applyFont="1" applyBorder="1"/>
    <xf numFmtId="0" fontId="9" fillId="0" borderId="11" xfId="0" applyFont="1" applyBorder="1" applyAlignment="1">
      <alignment horizontal="left" wrapText="1"/>
    </xf>
    <xf numFmtId="0" fontId="9" fillId="0" borderId="12" xfId="0" applyFont="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3" xfId="0" applyFont="1" applyBorder="1" applyAlignment="1">
      <alignment horizontal="left" wrapText="1"/>
    </xf>
    <xf numFmtId="0" fontId="9" fillId="0" borderId="14" xfId="0" applyFont="1" applyBorder="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6" fillId="0" borderId="0" xfId="0" applyFont="1"/>
    <xf numFmtId="0" fontId="1" fillId="0" borderId="24" xfId="0" applyFont="1" applyBorder="1"/>
    <xf numFmtId="0" fontId="17" fillId="0" borderId="25" xfId="0" applyFont="1" applyBorder="1"/>
    <xf numFmtId="0" fontId="1" fillId="0" borderId="26" xfId="0" applyFont="1" applyBorder="1"/>
    <xf numFmtId="0" fontId="17" fillId="0" borderId="27" xfId="0" applyFont="1" applyBorder="1"/>
    <xf numFmtId="0" fontId="3" fillId="4" borderId="29" xfId="0" applyFont="1" applyFill="1" applyBorder="1" applyAlignment="1">
      <alignment horizontal="centerContinuous" vertical="center" wrapText="1"/>
    </xf>
    <xf numFmtId="0" fontId="1" fillId="5" borderId="11"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7" fillId="0" borderId="0" xfId="0" applyFont="1"/>
    <xf numFmtId="0" fontId="23" fillId="2" borderId="0" xfId="0" applyFont="1" applyFill="1" applyAlignment="1">
      <alignment horizontal="center"/>
    </xf>
    <xf numFmtId="0" fontId="1" fillId="2" borderId="0" xfId="0" applyFont="1" applyFill="1"/>
    <xf numFmtId="0" fontId="23" fillId="2" borderId="0" xfId="0" applyFont="1" applyFill="1" applyAlignment="1">
      <alignment horizontal="left"/>
    </xf>
    <xf numFmtId="0" fontId="1" fillId="2" borderId="0" xfId="0" applyFont="1" applyFill="1">
      <extLst>
        <ext xmlns:xfpb="http://schemas.microsoft.com/office/spreadsheetml/2022/featurepropertybag" uri="{C7286773-470A-42A8-94C5-96B5CB345126}">
          <xfpb:xfComplement i="0"/>
        </ext>
      </extLst>
    </xf>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2" fontId="22" fillId="2" borderId="0" xfId="0" applyNumberFormat="1" applyFont="1" applyFill="1" applyAlignment="1">
      <alignment horizontal="left"/>
    </xf>
    <xf numFmtId="0" fontId="20" fillId="0" borderId="35" xfId="0" applyFont="1" applyBorder="1" applyAlignment="1">
      <alignment vertical="center"/>
      <extLst>
        <ext xmlns:xfpb="http://schemas.microsoft.com/office/spreadsheetml/2022/featurepropertybag" uri="{C7286773-470A-42A8-94C5-96B5CB345126}">
          <xfpb:xfComplement i="0"/>
        </ext>
      </extLst>
    </xf>
    <xf numFmtId="0" fontId="20" fillId="0" borderId="25" xfId="0" applyFont="1" applyBorder="1" applyAlignment="1">
      <alignment vertical="center"/>
      <extLst>
        <ext xmlns:xfpb="http://schemas.microsoft.com/office/spreadsheetml/2022/featurepropertybag" uri="{C7286773-470A-42A8-94C5-96B5CB345126}">
          <xfpb:xfComplement i="0"/>
        </ext>
      </extLst>
    </xf>
    <xf numFmtId="0" fontId="1" fillId="0" borderId="38" xfId="0" applyFont="1" applyBorder="1" applyAlignment="1">
      <alignment vertical="center" wrapText="1"/>
    </xf>
    <xf numFmtId="0" fontId="20" fillId="0" borderId="42" xfId="0" applyFont="1" applyBorder="1" applyAlignment="1">
      <alignment vertical="center"/>
      <extLst>
        <ext xmlns:xfpb="http://schemas.microsoft.com/office/spreadsheetml/2022/featurepropertybag" uri="{C7286773-470A-42A8-94C5-96B5CB345126}">
          <xfpb:xfComplement i="0"/>
        </ext>
      </extLst>
    </xf>
    <xf numFmtId="0" fontId="26" fillId="0" borderId="0" xfId="0" applyFont="1" applyAlignment="1">
      <alignment horizontal="left" vertical="center" indent="3"/>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0" xfId="0" applyFont="1" applyAlignment="1">
      <alignment wrapText="1"/>
    </xf>
    <xf numFmtId="2" fontId="1" fillId="0" borderId="0" xfId="0" applyNumberFormat="1" applyFont="1"/>
    <xf numFmtId="2" fontId="3" fillId="0" borderId="0" xfId="0" applyNumberFormat="1" applyFont="1" applyAlignment="1">
      <alignment vertical="center"/>
    </xf>
    <xf numFmtId="2" fontId="3" fillId="4" borderId="43" xfId="0" applyNumberFormat="1" applyFont="1" applyFill="1" applyBorder="1" applyAlignment="1">
      <alignment horizontal="center" vertical="center" wrapText="1"/>
    </xf>
    <xf numFmtId="0" fontId="27" fillId="0" borderId="0" xfId="0" applyFont="1"/>
    <xf numFmtId="0" fontId="1" fillId="0" borderId="0" xfId="0" applyFont="1" applyAlignment="1">
      <alignment horizontal="left"/>
    </xf>
    <xf numFmtId="0" fontId="8" fillId="0" borderId="9" xfId="0" applyFont="1" applyBorder="1" applyAlignment="1">
      <alignment horizontal="center"/>
    </xf>
    <xf numFmtId="0" fontId="8" fillId="0" borderId="10" xfId="0" applyFont="1" applyBorder="1" applyAlignment="1">
      <alignment horizontal="center"/>
    </xf>
    <xf numFmtId="0" fontId="2" fillId="0" borderId="0" xfId="0" applyFont="1" applyAlignment="1">
      <alignment horizontal="center" vertical="center" wrapText="1"/>
    </xf>
    <xf numFmtId="0" fontId="1" fillId="0" borderId="0" xfId="0" applyFont="1" applyAlignment="1">
      <alignment horizontal="center" wrapText="1"/>
    </xf>
    <xf numFmtId="0" fontId="19" fillId="7" borderId="0" xfId="0" applyFont="1" applyFill="1" applyAlignment="1">
      <alignment horizont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1" fillId="0" borderId="0" xfId="0" applyFont="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34" xfId="0" applyFont="1" applyBorder="1" applyAlignment="1">
      <alignment horizontal="left" vertical="center" wrapText="1"/>
    </xf>
    <xf numFmtId="0" fontId="1" fillId="0" borderId="39" xfId="0" applyFont="1" applyBorder="1" applyAlignment="1">
      <alignment horizontal="left" vertical="center" wrapText="1"/>
    </xf>
    <xf numFmtId="0" fontId="19" fillId="6" borderId="9" xfId="0" applyFont="1" applyFill="1" applyBorder="1" applyAlignment="1">
      <alignment horizontal="left" vertical="center" wrapText="1"/>
    </xf>
    <xf numFmtId="0" fontId="19" fillId="6" borderId="31"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3" fillId="7" borderId="0" xfId="0" applyFont="1" applyFill="1" applyAlignment="1">
      <alignment horizont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xf>
    <xf numFmtId="0" fontId="25" fillId="0" borderId="21" xfId="0" applyFont="1" applyBorder="1" applyAlignment="1">
      <alignment horizont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 fillId="0" borderId="0" xfId="0" applyFont="1" applyAlignment="1"/>
    <xf numFmtId="0" fontId="3" fillId="0" borderId="0" xfId="0" applyFont="1" applyAlignment="1">
      <alignment horizontal="left" vertical="center"/>
    </xf>
    <xf numFmtId="0" fontId="3" fillId="0" borderId="0" xfId="0" applyFont="1" applyAlignment="1">
      <alignment horizontal="left"/>
    </xf>
    <xf numFmtId="0" fontId="1" fillId="0" borderId="2"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8" xfId="0" applyFont="1" applyBorder="1" applyAlignment="1" applyProtection="1">
      <alignment horizontal="center"/>
      <protection locked="0"/>
    </xf>
    <xf numFmtId="0" fontId="24" fillId="0" borderId="0" xfId="0" applyFont="1" applyAlignment="1" applyProtection="1">
      <alignment horizontal="center"/>
      <protection locked="0"/>
    </xf>
    <xf numFmtId="0" fontId="19" fillId="0" borderId="0" xfId="0" applyFont="1" applyProtection="1">
      <protection locked="0"/>
      <extLst>
        <ext xmlns:xfpb="http://schemas.microsoft.com/office/spreadsheetml/2022/featurepropertybag" uri="{C7286773-470A-42A8-94C5-96B5CB345126}">
          <xfpb:xfComplement i="0"/>
        </ext>
      </extLst>
    </xf>
    <xf numFmtId="0" fontId="2" fillId="0" borderId="0" xfId="0" applyFont="1" applyProtection="1">
      <protection locked="0"/>
      <extLst>
        <ext xmlns:xfpb="http://schemas.microsoft.com/office/spreadsheetml/2022/featurepropertybag" uri="{C7286773-470A-42A8-94C5-96B5CB345126}">
          <xfpb:xfComplement i="0"/>
        </ext>
      </extLst>
    </xf>
    <xf numFmtId="0" fontId="22" fillId="0" borderId="0" xfId="0" applyFont="1" applyProtection="1">
      <protection locked="0"/>
      <extLst>
        <ext xmlns:xfpb="http://schemas.microsoft.com/office/spreadsheetml/2022/featurepropertybag" uri="{C7286773-470A-42A8-94C5-96B5CB345126}">
          <xfpb:xfComplement i="0"/>
        </ext>
      </extLst>
    </xf>
    <xf numFmtId="0" fontId="2" fillId="0" borderId="0" xfId="0" applyFont="1" applyProtection="1">
      <protection locked="0"/>
    </xf>
    <xf numFmtId="0" fontId="1" fillId="0" borderId="0" xfId="0" applyFont="1" applyProtection="1">
      <protection locked="0"/>
    </xf>
    <xf numFmtId="0" fontId="1" fillId="0" borderId="5" xfId="0" applyFont="1" applyBorder="1" applyProtection="1">
      <protection locked="0"/>
    </xf>
    <xf numFmtId="0" fontId="1" fillId="0" borderId="24" xfId="0" applyFont="1" applyBorder="1" applyProtection="1">
      <protection locked="0"/>
    </xf>
    <xf numFmtId="0" fontId="1" fillId="0" borderId="19" xfId="0" applyFont="1" applyBorder="1" applyProtection="1">
      <protection locked="0"/>
    </xf>
    <xf numFmtId="14" fontId="1" fillId="0" borderId="19" xfId="0" applyNumberFormat="1" applyFont="1" applyBorder="1" applyProtection="1">
      <protection locked="0"/>
    </xf>
    <xf numFmtId="0" fontId="1" fillId="0" borderId="6" xfId="0" applyFont="1" applyBorder="1" applyProtection="1">
      <protection locked="0"/>
    </xf>
    <xf numFmtId="0" fontId="17" fillId="6" borderId="9" xfId="0" applyFont="1" applyFill="1" applyBorder="1" applyAlignment="1" applyProtection="1">
      <alignment vertical="center" wrapText="1"/>
      <protection locked="0"/>
    </xf>
    <xf numFmtId="0" fontId="1" fillId="0" borderId="33" xfId="0" applyFont="1" applyBorder="1" applyProtection="1">
      <protection locked="0"/>
    </xf>
    <xf numFmtId="14" fontId="1" fillId="0" borderId="33" xfId="0" applyNumberFormat="1" applyFont="1" applyBorder="1" applyProtection="1">
      <protection locked="0"/>
    </xf>
    <xf numFmtId="0" fontId="1" fillId="0" borderId="34" xfId="0" applyFont="1" applyBorder="1" applyAlignment="1" applyProtection="1">
      <alignment horizontal="center"/>
      <protection locked="0"/>
    </xf>
    <xf numFmtId="0" fontId="1" fillId="0" borderId="0" xfId="0" applyFont="1" applyAlignment="1" applyProtection="1">
      <alignment horizontal="center"/>
      <protection locked="0"/>
    </xf>
    <xf numFmtId="0" fontId="1" fillId="0" borderId="12" xfId="0" applyFont="1" applyBorder="1" applyAlignment="1" applyProtection="1">
      <alignment horizontal="center"/>
      <protection locked="0"/>
    </xf>
    <xf numFmtId="0" fontId="1" fillId="0" borderId="19" xfId="0" applyFont="1" applyBorder="1" applyAlignment="1" applyProtection="1">
      <alignment horizontal="center"/>
      <protection locked="0"/>
    </xf>
    <xf numFmtId="0" fontId="1" fillId="0" borderId="6" xfId="0" applyFont="1" applyBorder="1" applyAlignment="1" applyProtection="1">
      <alignment horizontal="center"/>
      <protection locked="0"/>
    </xf>
    <xf numFmtId="0" fontId="1" fillId="0" borderId="40" xfId="0" applyFont="1" applyBorder="1" applyProtection="1">
      <protection locked="0"/>
    </xf>
    <xf numFmtId="14" fontId="1" fillId="0" borderId="40" xfId="0" applyNumberFormat="1" applyFont="1" applyBorder="1" applyProtection="1">
      <protection locked="0"/>
    </xf>
    <xf numFmtId="0" fontId="1" fillId="0" borderId="40" xfId="0" applyFont="1" applyBorder="1" applyAlignment="1" applyProtection="1">
      <alignment horizontal="center"/>
      <protection locked="0"/>
    </xf>
    <xf numFmtId="0" fontId="1" fillId="0" borderId="41" xfId="0" applyFont="1" applyBorder="1" applyAlignment="1" applyProtection="1">
      <alignment horizontal="center"/>
      <protection locked="0"/>
    </xf>
    <xf numFmtId="0" fontId="1" fillId="0" borderId="3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7" xfId="0" applyFont="1" applyBorder="1" applyProtection="1">
      <protection locked="0"/>
    </xf>
    <xf numFmtId="0" fontId="1" fillId="0" borderId="20" xfId="0" applyFont="1" applyBorder="1" applyProtection="1">
      <protection locked="0"/>
    </xf>
    <xf numFmtId="14" fontId="1" fillId="0" borderId="20" xfId="0" applyNumberFormat="1" applyFont="1" applyBorder="1" applyProtection="1">
      <protection locked="0"/>
    </xf>
    <xf numFmtId="0" fontId="1" fillId="0" borderId="8" xfId="0" applyFont="1" applyBorder="1" applyProtection="1">
      <protection locked="0"/>
    </xf>
    <xf numFmtId="2" fontId="1" fillId="0" borderId="44" xfId="0" applyNumberFormat="1" applyFont="1" applyBorder="1" applyProtection="1">
      <protection locked="0"/>
    </xf>
    <xf numFmtId="2" fontId="1" fillId="0" borderId="45" xfId="0" applyNumberFormat="1" applyFont="1" applyBorder="1" applyProtection="1">
      <protection locked="0"/>
    </xf>
  </cellXfs>
  <cellStyles count="1">
    <cellStyle name="Normal" xfId="0" builtinId="0"/>
  </cellStyles>
  <dxfs count="49">
    <dxf>
      <font>
        <b/>
        <i val="0"/>
        <color theme="5"/>
      </font>
      <fill>
        <patternFill>
          <bgColor rgb="FFFFFF00"/>
        </patternFill>
      </fill>
    </dxf>
    <dxf>
      <fill>
        <patternFill>
          <bgColor theme="6" tint="0.59996337778862885"/>
        </patternFill>
      </fill>
    </dxf>
    <dxf>
      <font>
        <b/>
        <i val="0"/>
        <color theme="5"/>
      </font>
      <fill>
        <patternFill>
          <bgColor rgb="FFFFFF00"/>
        </patternFill>
      </fill>
    </dxf>
    <dxf>
      <font>
        <b/>
        <i val="0"/>
      </font>
      <fill>
        <patternFill>
          <bgColor theme="8" tint="0.59996337778862885"/>
        </patternFill>
      </fill>
    </dxf>
    <dxf>
      <font>
        <b/>
        <i val="0"/>
      </font>
      <fill>
        <patternFill>
          <bgColor theme="6" tint="0.59996337778862885"/>
        </patternFill>
      </fill>
    </dxf>
    <dxf>
      <fill>
        <patternFill>
          <bgColor theme="6" tint="0.59996337778862885"/>
        </patternFill>
      </fill>
    </dxf>
    <dxf>
      <font>
        <b/>
        <i/>
        <color theme="5"/>
      </font>
      <fill>
        <patternFill>
          <bgColor rgb="FFFFFF00"/>
        </patternFill>
      </fill>
    </dxf>
    <dxf>
      <font>
        <b/>
        <i val="0"/>
      </font>
      <fill>
        <patternFill>
          <bgColor theme="6" tint="0.59996337778862885"/>
        </patternFill>
      </fill>
    </dxf>
    <dxf>
      <font>
        <b/>
        <i val="0"/>
        <color theme="5"/>
      </font>
      <fill>
        <patternFill>
          <bgColor rgb="FFFFFF00"/>
        </patternFill>
      </fill>
    </dxf>
    <dxf>
      <font>
        <b/>
        <i val="0"/>
      </font>
      <fill>
        <patternFill>
          <bgColor theme="6" tint="0.59996337778862885"/>
        </patternFill>
      </fill>
    </dxf>
    <dxf>
      <fill>
        <patternFill>
          <bgColor theme="6" tint="0.59996337778862885"/>
        </patternFill>
      </fill>
    </dxf>
    <dxf>
      <fill>
        <patternFill>
          <bgColor theme="6" tint="0.59996337778862885"/>
        </patternFill>
      </fill>
    </dxf>
    <dxf>
      <font>
        <b/>
        <i val="0"/>
        <strike/>
      </font>
    </dxf>
    <dxf>
      <fill>
        <patternFill>
          <bgColor theme="6" tint="0.79998168889431442"/>
        </patternFill>
      </fill>
    </dxf>
    <dxf>
      <font>
        <b/>
        <i val="0"/>
        <color rgb="FFFF0000"/>
      </font>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
      <font>
        <color theme="0"/>
      </font>
      <fill>
        <patternFill>
          <bgColor theme="0"/>
        </patternFill>
      </fill>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b/>
        <i val="0"/>
        <color rgb="FFC00000"/>
      </font>
      <fill>
        <patternFill>
          <bgColor theme="5" tint="0.59996337778862885"/>
        </patternFill>
      </fill>
    </dxf>
    <dxf>
      <font>
        <color theme="0"/>
      </font>
    </dxf>
    <dxf>
      <font>
        <color theme="0"/>
      </font>
      <fill>
        <patternFill>
          <bgColor theme="0"/>
        </patternFill>
      </fill>
    </dxf>
    <dxf>
      <fill>
        <patternFill patternType="solid">
          <fgColor auto="1"/>
          <bgColor theme="4" tint="-0.24994659260841701"/>
        </patternFill>
      </fill>
    </dxf>
    <dxf>
      <fill>
        <patternFill>
          <bgColor theme="4" tint="-0.24994659260841701"/>
        </patternFill>
      </fill>
      <border>
        <vertical/>
        <horizontal/>
      </border>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microsoft.com/office/2022/10/relationships/richValueRel" Target="richData/richValueRel.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trlProps/ctrlProp1.xml><?xml version="1.0" encoding="utf-8"?>
<formControlPr xmlns="http://schemas.microsoft.com/office/spreadsheetml/2009/9/main" objectType="CheckBox" fmlaLink="$A$30" lockText="1" noThreeD="1"/>
</file>

<file path=xl/ctrlProps/ctrlProp10.xml><?xml version="1.0" encoding="utf-8"?>
<formControlPr xmlns="http://schemas.microsoft.com/office/spreadsheetml/2009/9/main" objectType="CheckBox" fmlaLink="$J$5" lockText="1" noThreeD="1"/>
</file>

<file path=xl/ctrlProps/ctrlProp100.xml><?xml version="1.0" encoding="utf-8"?>
<formControlPr xmlns="http://schemas.microsoft.com/office/spreadsheetml/2009/9/main" objectType="CheckBox" fmlaLink="$J$5" lockText="1" noThreeD="1"/>
</file>

<file path=xl/ctrlProps/ctrlProp101.xml><?xml version="1.0" encoding="utf-8"?>
<formControlPr xmlns="http://schemas.microsoft.com/office/spreadsheetml/2009/9/main" objectType="CheckBox" fmlaLink="#REF!" lockText="1" noThreeD="1"/>
</file>

<file path=xl/ctrlProps/ctrlProp102.xml><?xml version="1.0" encoding="utf-8"?>
<formControlPr xmlns="http://schemas.microsoft.com/office/spreadsheetml/2009/9/main" objectType="CheckBox" fmlaLink="$J$5"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J$5"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J$5" lockText="1" noThreeD="1"/>
</file>

<file path=xl/ctrlProps/ctrlProp107.xml><?xml version="1.0" encoding="utf-8"?>
<formControlPr xmlns="http://schemas.microsoft.com/office/spreadsheetml/2009/9/main" objectType="CheckBox" fmlaLink="$O$33" lockText="1" noThreeD="1"/>
</file>

<file path=xl/ctrlProps/ctrlProp108.xml><?xml version="1.0" encoding="utf-8"?>
<formControlPr xmlns="http://schemas.microsoft.com/office/spreadsheetml/2009/9/main" objectType="CheckBox" fmlaLink="$J$5" lockText="1" noThreeD="1"/>
</file>

<file path=xl/ctrlProps/ctrlProp109.xml><?xml version="1.0" encoding="utf-8"?>
<formControlPr xmlns="http://schemas.microsoft.com/office/spreadsheetml/2009/9/main" objectType="CheckBox" fmlaLink="$O$33" lockText="1" noThreeD="1"/>
</file>

<file path=xl/ctrlProps/ctrlProp11.xml><?xml version="1.0" encoding="utf-8"?>
<formControlPr xmlns="http://schemas.microsoft.com/office/spreadsheetml/2009/9/main" objectType="CheckBox" fmlaLink="$I$5" lockText="1" noThreeD="1"/>
</file>

<file path=xl/ctrlProps/ctrlProp110.xml><?xml version="1.0" encoding="utf-8"?>
<formControlPr xmlns="http://schemas.microsoft.com/office/spreadsheetml/2009/9/main" objectType="CheckBox" fmlaLink="$J$5" lockText="1" noThreeD="1"/>
</file>

<file path=xl/ctrlProps/ctrlProp111.xml><?xml version="1.0" encoding="utf-8"?>
<formControlPr xmlns="http://schemas.microsoft.com/office/spreadsheetml/2009/9/main" objectType="CheckBox" fmlaLink="$O$33" lockText="1" noThreeD="1"/>
</file>

<file path=xl/ctrlProps/ctrlProp112.xml><?xml version="1.0" encoding="utf-8"?>
<formControlPr xmlns="http://schemas.microsoft.com/office/spreadsheetml/2009/9/main" objectType="CheckBox" fmlaLink="$J$5" lockText="1" noThreeD="1"/>
</file>

<file path=xl/ctrlProps/ctrlProp113.xml><?xml version="1.0" encoding="utf-8"?>
<formControlPr xmlns="http://schemas.microsoft.com/office/spreadsheetml/2009/9/main" objectType="CheckBox" fmlaLink="$O$33" lockText="1" noThreeD="1"/>
</file>

<file path=xl/ctrlProps/ctrlProp114.xml><?xml version="1.0" encoding="utf-8"?>
<formControlPr xmlns="http://schemas.microsoft.com/office/spreadsheetml/2009/9/main" objectType="CheckBox" fmlaLink="$J$5" lockText="1" noThreeD="1"/>
</file>

<file path=xl/ctrlProps/ctrlProp115.xml><?xml version="1.0" encoding="utf-8"?>
<formControlPr xmlns="http://schemas.microsoft.com/office/spreadsheetml/2009/9/main" objectType="CheckBox" fmlaLink="$O$33" lockText="1" noThreeD="1"/>
</file>

<file path=xl/ctrlProps/ctrlProp116.xml><?xml version="1.0" encoding="utf-8"?>
<formControlPr xmlns="http://schemas.microsoft.com/office/spreadsheetml/2009/9/main" objectType="CheckBox" fmlaLink="$J$5" lockText="1" noThreeD="1"/>
</file>

<file path=xl/ctrlProps/ctrlProp117.xml><?xml version="1.0" encoding="utf-8"?>
<formControlPr xmlns="http://schemas.microsoft.com/office/spreadsheetml/2009/9/main" objectType="CheckBox" fmlaLink="$O$33" lockText="1" noThreeD="1"/>
</file>

<file path=xl/ctrlProps/ctrlProp118.xml><?xml version="1.0" encoding="utf-8"?>
<formControlPr xmlns="http://schemas.microsoft.com/office/spreadsheetml/2009/9/main" objectType="CheckBox" fmlaLink="$J$5" lockText="1" noThreeD="1"/>
</file>

<file path=xl/ctrlProps/ctrlProp119.xml><?xml version="1.0" encoding="utf-8"?>
<formControlPr xmlns="http://schemas.microsoft.com/office/spreadsheetml/2009/9/main" objectType="CheckBox" fmlaLink="$O$33" lockText="1" noThreeD="1"/>
</file>

<file path=xl/ctrlProps/ctrlProp12.xml><?xml version="1.0" encoding="utf-8"?>
<formControlPr xmlns="http://schemas.microsoft.com/office/spreadsheetml/2009/9/main" objectType="CheckBox" fmlaLink="$I$5" lockText="1" noThreeD="1"/>
</file>

<file path=xl/ctrlProps/ctrlProp120.xml><?xml version="1.0" encoding="utf-8"?>
<formControlPr xmlns="http://schemas.microsoft.com/office/spreadsheetml/2009/9/main" objectType="CheckBox" fmlaLink="$J$5" lockText="1" noThreeD="1"/>
</file>

<file path=xl/ctrlProps/ctrlProp121.xml><?xml version="1.0" encoding="utf-8"?>
<formControlPr xmlns="http://schemas.microsoft.com/office/spreadsheetml/2009/9/main" objectType="CheckBox" fmlaLink="$O$33" lockText="1" noThreeD="1"/>
</file>

<file path=xl/ctrlProps/ctrlProp122.xml><?xml version="1.0" encoding="utf-8"?>
<formControlPr xmlns="http://schemas.microsoft.com/office/spreadsheetml/2009/9/main" objectType="CheckBox" fmlaLink="$J$5" lockText="1" noThreeD="1"/>
</file>

<file path=xl/ctrlProps/ctrlProp123.xml><?xml version="1.0" encoding="utf-8"?>
<formControlPr xmlns="http://schemas.microsoft.com/office/spreadsheetml/2009/9/main" objectType="CheckBox" fmlaLink="$O$33" lockText="1" noThreeD="1"/>
</file>

<file path=xl/ctrlProps/ctrlProp124.xml><?xml version="1.0" encoding="utf-8"?>
<formControlPr xmlns="http://schemas.microsoft.com/office/spreadsheetml/2009/9/main" objectType="CheckBox" fmlaLink="$J$5" lockText="1" noThreeD="1"/>
</file>

<file path=xl/ctrlProps/ctrlProp125.xml><?xml version="1.0" encoding="utf-8"?>
<formControlPr xmlns="http://schemas.microsoft.com/office/spreadsheetml/2009/9/main" objectType="CheckBox" fmlaLink="$O$33" lockText="1" noThreeD="1"/>
</file>

<file path=xl/ctrlProps/ctrlProp126.xml><?xml version="1.0" encoding="utf-8"?>
<formControlPr xmlns="http://schemas.microsoft.com/office/spreadsheetml/2009/9/main" objectType="CheckBox" fmlaLink="$J$5" lockText="1" noThreeD="1"/>
</file>

<file path=xl/ctrlProps/ctrlProp127.xml><?xml version="1.0" encoding="utf-8"?>
<formControlPr xmlns="http://schemas.microsoft.com/office/spreadsheetml/2009/9/main" objectType="CheckBox" fmlaLink="$O$33" lockText="1" noThreeD="1"/>
</file>

<file path=xl/ctrlProps/ctrlProp128.xml><?xml version="1.0" encoding="utf-8"?>
<formControlPr xmlns="http://schemas.microsoft.com/office/spreadsheetml/2009/9/main" objectType="CheckBox" fmlaLink="$J$5" lockText="1" noThreeD="1"/>
</file>

<file path=xl/ctrlProps/ctrlProp129.xml><?xml version="1.0" encoding="utf-8"?>
<formControlPr xmlns="http://schemas.microsoft.com/office/spreadsheetml/2009/9/main" objectType="CheckBox" fmlaLink="$O$33" lockText="1" noThreeD="1"/>
</file>

<file path=xl/ctrlProps/ctrlProp13.xml><?xml version="1.0" encoding="utf-8"?>
<formControlPr xmlns="http://schemas.microsoft.com/office/spreadsheetml/2009/9/main" objectType="CheckBox" fmlaLink="$J$5" lockText="1" noThreeD="1"/>
</file>

<file path=xl/ctrlProps/ctrlProp130.xml><?xml version="1.0" encoding="utf-8"?>
<formControlPr xmlns="http://schemas.microsoft.com/office/spreadsheetml/2009/9/main" objectType="CheckBox" fmlaLink="$J$5" lockText="1" noThreeD="1"/>
</file>

<file path=xl/ctrlProps/ctrlProp131.xml><?xml version="1.0" encoding="utf-8"?>
<formControlPr xmlns="http://schemas.microsoft.com/office/spreadsheetml/2009/9/main" objectType="CheckBox" fmlaLink="$O$33" lockText="1" noThreeD="1"/>
</file>

<file path=xl/ctrlProps/ctrlProp132.xml><?xml version="1.0" encoding="utf-8"?>
<formControlPr xmlns="http://schemas.microsoft.com/office/spreadsheetml/2009/9/main" objectType="CheckBox" fmlaLink="$J$5" lockText="1" noThreeD="1"/>
</file>

<file path=xl/ctrlProps/ctrlProp133.xml><?xml version="1.0" encoding="utf-8"?>
<formControlPr xmlns="http://schemas.microsoft.com/office/spreadsheetml/2009/9/main" objectType="CheckBox" fmlaLink="$O$33" lockText="1" noThreeD="1"/>
</file>

<file path=xl/ctrlProps/ctrlProp134.xml><?xml version="1.0" encoding="utf-8"?>
<formControlPr xmlns="http://schemas.microsoft.com/office/spreadsheetml/2009/9/main" objectType="CheckBox" fmlaLink="$J$5" lockText="1" noThreeD="1"/>
</file>

<file path=xl/ctrlProps/ctrlProp135.xml><?xml version="1.0" encoding="utf-8"?>
<formControlPr xmlns="http://schemas.microsoft.com/office/spreadsheetml/2009/9/main" objectType="CheckBox" fmlaLink="$O$33" lockText="1" noThreeD="1"/>
</file>

<file path=xl/ctrlProps/ctrlProp136.xml><?xml version="1.0" encoding="utf-8"?>
<formControlPr xmlns="http://schemas.microsoft.com/office/spreadsheetml/2009/9/main" objectType="CheckBox" fmlaLink="$J$5" lockText="1" noThreeD="1"/>
</file>

<file path=xl/ctrlProps/ctrlProp137.xml><?xml version="1.0" encoding="utf-8"?>
<formControlPr xmlns="http://schemas.microsoft.com/office/spreadsheetml/2009/9/main" objectType="CheckBox" fmlaLink="$O$33" lockText="1" noThreeD="1"/>
</file>

<file path=xl/ctrlProps/ctrlProp138.xml><?xml version="1.0" encoding="utf-8"?>
<formControlPr xmlns="http://schemas.microsoft.com/office/spreadsheetml/2009/9/main" objectType="CheckBox" fmlaLink="$J$5" lockText="1" noThreeD="1"/>
</file>

<file path=xl/ctrlProps/ctrlProp139.xml><?xml version="1.0" encoding="utf-8"?>
<formControlPr xmlns="http://schemas.microsoft.com/office/spreadsheetml/2009/9/main" objectType="CheckBox" fmlaLink="$O$33" lockText="1" noThreeD="1"/>
</file>

<file path=xl/ctrlProps/ctrlProp14.xml><?xml version="1.0" encoding="utf-8"?>
<formControlPr xmlns="http://schemas.microsoft.com/office/spreadsheetml/2009/9/main" objectType="CheckBox" fmlaLink="$J$5" lockText="1" noThreeD="1"/>
</file>

<file path=xl/ctrlProps/ctrlProp140.xml><?xml version="1.0" encoding="utf-8"?>
<formControlPr xmlns="http://schemas.microsoft.com/office/spreadsheetml/2009/9/main" objectType="CheckBox" fmlaLink="$J$5" lockText="1" noThreeD="1"/>
</file>

<file path=xl/ctrlProps/ctrlProp141.xml><?xml version="1.0" encoding="utf-8"?>
<formControlPr xmlns="http://schemas.microsoft.com/office/spreadsheetml/2009/9/main" objectType="CheckBox" fmlaLink="$O$33" lockText="1" noThreeD="1"/>
</file>

<file path=xl/ctrlProps/ctrlProp142.xml><?xml version="1.0" encoding="utf-8"?>
<formControlPr xmlns="http://schemas.microsoft.com/office/spreadsheetml/2009/9/main" objectType="CheckBox" fmlaLink="$J$5" lockText="1" noThreeD="1"/>
</file>

<file path=xl/ctrlProps/ctrlProp143.xml><?xml version="1.0" encoding="utf-8"?>
<formControlPr xmlns="http://schemas.microsoft.com/office/spreadsheetml/2009/9/main" objectType="CheckBox" fmlaLink="$O$33" lockText="1" noThreeD="1"/>
</file>

<file path=xl/ctrlProps/ctrlProp144.xml><?xml version="1.0" encoding="utf-8"?>
<formControlPr xmlns="http://schemas.microsoft.com/office/spreadsheetml/2009/9/main" objectType="CheckBox" fmlaLink="$J$5" lockText="1" noThreeD="1"/>
</file>

<file path=xl/ctrlProps/ctrlProp145.xml><?xml version="1.0" encoding="utf-8"?>
<formControlPr xmlns="http://schemas.microsoft.com/office/spreadsheetml/2009/9/main" objectType="CheckBox" fmlaLink="$O$33" lockText="1" noThreeD="1"/>
</file>

<file path=xl/ctrlProps/ctrlProp146.xml><?xml version="1.0" encoding="utf-8"?>
<formControlPr xmlns="http://schemas.microsoft.com/office/spreadsheetml/2009/9/main" objectType="CheckBox" fmlaLink="$J$5" lockText="1" noThreeD="1"/>
</file>

<file path=xl/ctrlProps/ctrlProp147.xml><?xml version="1.0" encoding="utf-8"?>
<formControlPr xmlns="http://schemas.microsoft.com/office/spreadsheetml/2009/9/main" objectType="CheckBox" fmlaLink="$O$33" lockText="1" noThreeD="1"/>
</file>

<file path=xl/ctrlProps/ctrlProp148.xml><?xml version="1.0" encoding="utf-8"?>
<formControlPr xmlns="http://schemas.microsoft.com/office/spreadsheetml/2009/9/main" objectType="CheckBox" fmlaLink="$J$5" lockText="1" noThreeD="1"/>
</file>

<file path=xl/ctrlProps/ctrlProp149.xml><?xml version="1.0" encoding="utf-8"?>
<formControlPr xmlns="http://schemas.microsoft.com/office/spreadsheetml/2009/9/main" objectType="CheckBox" fmlaLink="$O$33" lockText="1" noThreeD="1"/>
</file>

<file path=xl/ctrlProps/ctrlProp15.xml><?xml version="1.0" encoding="utf-8"?>
<formControlPr xmlns="http://schemas.microsoft.com/office/spreadsheetml/2009/9/main" objectType="CheckBox" fmlaLink="$I$5" lockText="1" noThreeD="1"/>
</file>

<file path=xl/ctrlProps/ctrlProp150.xml><?xml version="1.0" encoding="utf-8"?>
<formControlPr xmlns="http://schemas.microsoft.com/office/spreadsheetml/2009/9/main" objectType="CheckBox" fmlaLink="$J$5" lockText="1" noThreeD="1"/>
</file>

<file path=xl/ctrlProps/ctrlProp151.xml><?xml version="1.0" encoding="utf-8"?>
<formControlPr xmlns="http://schemas.microsoft.com/office/spreadsheetml/2009/9/main" objectType="CheckBox" fmlaLink="$O$33" lockText="1" noThreeD="1"/>
</file>

<file path=xl/ctrlProps/ctrlProp152.xml><?xml version="1.0" encoding="utf-8"?>
<formControlPr xmlns="http://schemas.microsoft.com/office/spreadsheetml/2009/9/main" objectType="CheckBox" fmlaLink="$J$5" lockText="1" noThreeD="1"/>
</file>

<file path=xl/ctrlProps/ctrlProp153.xml><?xml version="1.0" encoding="utf-8"?>
<formControlPr xmlns="http://schemas.microsoft.com/office/spreadsheetml/2009/9/main" objectType="CheckBox" fmlaLink="$O$33"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O$33" lockText="1" noThreeD="1"/>
</file>

<file path=xl/ctrlProps/ctrlProp156.xml><?xml version="1.0" encoding="utf-8"?>
<formControlPr xmlns="http://schemas.microsoft.com/office/spreadsheetml/2009/9/main" objectType="CheckBox" fmlaLink="$J$5" lockText="1" noThreeD="1"/>
</file>

<file path=xl/ctrlProps/ctrlProp157.xml><?xml version="1.0" encoding="utf-8"?>
<formControlPr xmlns="http://schemas.microsoft.com/office/spreadsheetml/2009/9/main" objectType="CheckBox" fmlaLink="$O$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J$5" lockText="1" noThreeD="1"/>
</file>

<file path=xl/ctrlProps/ctrlProp19.xml><?xml version="1.0" encoding="utf-8"?>
<formControlPr xmlns="http://schemas.microsoft.com/office/spreadsheetml/2009/9/main" objectType="CheckBox" fmlaLink="$I$5" lockText="1" noThreeD="1"/>
</file>

<file path=xl/ctrlProps/ctrlProp2.xml><?xml version="1.0" encoding="utf-8"?>
<formControlPr xmlns="http://schemas.microsoft.com/office/spreadsheetml/2009/9/main" objectType="CheckBox" fmlaLink="$J$5" lockText="1" noThreeD="1"/>
</file>

<file path=xl/ctrlProps/ctrlProp20.xml><?xml version="1.0" encoding="utf-8"?>
<formControlPr xmlns="http://schemas.microsoft.com/office/spreadsheetml/2009/9/main" objectType="CheckBox" fmlaLink="$I$5" lockText="1" noThreeD="1"/>
</file>

<file path=xl/ctrlProps/ctrlProp21.xml><?xml version="1.0" encoding="utf-8"?>
<formControlPr xmlns="http://schemas.microsoft.com/office/spreadsheetml/2009/9/main" objectType="CheckBox" fmlaLink="$J$5" lockText="1" noThreeD="1"/>
</file>

<file path=xl/ctrlProps/ctrlProp22.xml><?xml version="1.0" encoding="utf-8"?>
<formControlPr xmlns="http://schemas.microsoft.com/office/spreadsheetml/2009/9/main" objectType="CheckBox" fmlaLink="$J$5" lockText="1" noThreeD="1"/>
</file>

<file path=xl/ctrlProps/ctrlProp23.xml><?xml version="1.0" encoding="utf-8"?>
<formControlPr xmlns="http://schemas.microsoft.com/office/spreadsheetml/2009/9/main" objectType="CheckBox" fmlaLink="$I$5"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J$5" lockText="1" noThreeD="1"/>
</file>

<file path=xl/ctrlProps/ctrlProp27.xml><?xml version="1.0" encoding="utf-8"?>
<formControlPr xmlns="http://schemas.microsoft.com/office/spreadsheetml/2009/9/main" objectType="CheckBox" fmlaLink="$I$5" lockText="1" noThreeD="1"/>
</file>

<file path=xl/ctrlProps/ctrlProp28.xml><?xml version="1.0" encoding="utf-8"?>
<formControlPr xmlns="http://schemas.microsoft.com/office/spreadsheetml/2009/9/main" objectType="CheckBox" fmlaLink="$I$5" lockText="1" noThreeD="1"/>
</file>

<file path=xl/ctrlProps/ctrlProp29.xml><?xml version="1.0" encoding="utf-8"?>
<formControlPr xmlns="http://schemas.microsoft.com/office/spreadsheetml/2009/9/main" objectType="CheckBox" fmlaLink="$J$5" lockText="1" noThreeD="1"/>
</file>

<file path=xl/ctrlProps/ctrlProp3.xml><?xml version="1.0" encoding="utf-8"?>
<formControlPr xmlns="http://schemas.microsoft.com/office/spreadsheetml/2009/9/main" objectType="CheckBox" fmlaLink="$I$5" lockText="1" noThreeD="1"/>
</file>

<file path=xl/ctrlProps/ctrlProp30.xml><?xml version="1.0" encoding="utf-8"?>
<formControlPr xmlns="http://schemas.microsoft.com/office/spreadsheetml/2009/9/main" objectType="CheckBox" fmlaLink="$J$5" lockText="1" noThreeD="1"/>
</file>

<file path=xl/ctrlProps/ctrlProp31.xml><?xml version="1.0" encoding="utf-8"?>
<formControlPr xmlns="http://schemas.microsoft.com/office/spreadsheetml/2009/9/main" objectType="CheckBox" fmlaLink="$I$5"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J$5" lockText="1" noThreeD="1"/>
</file>

<file path=xl/ctrlProps/ctrlProp35.xml><?xml version="1.0" encoding="utf-8"?>
<formControlPr xmlns="http://schemas.microsoft.com/office/spreadsheetml/2009/9/main" objectType="CheckBox" fmlaLink="$I$5" lockText="1" noThreeD="1"/>
</file>

<file path=xl/ctrlProps/ctrlProp36.xml><?xml version="1.0" encoding="utf-8"?>
<formControlPr xmlns="http://schemas.microsoft.com/office/spreadsheetml/2009/9/main" objectType="CheckBox" fmlaLink="$I$5" lockText="1" noThreeD="1"/>
</file>

<file path=xl/ctrlProps/ctrlProp37.xml><?xml version="1.0" encoding="utf-8"?>
<formControlPr xmlns="http://schemas.microsoft.com/office/spreadsheetml/2009/9/main" objectType="CheckBox" fmlaLink="$J$5" lockText="1" noThreeD="1"/>
</file>

<file path=xl/ctrlProps/ctrlProp38.xml><?xml version="1.0" encoding="utf-8"?>
<formControlPr xmlns="http://schemas.microsoft.com/office/spreadsheetml/2009/9/main" objectType="CheckBox" fmlaLink="$J$5" lockText="1" noThreeD="1"/>
</file>

<file path=xl/ctrlProps/ctrlProp39.xml><?xml version="1.0" encoding="utf-8"?>
<formControlPr xmlns="http://schemas.microsoft.com/office/spreadsheetml/2009/9/main" objectType="CheckBox" fmlaLink="$I$5" lockText="1" noThreeD="1"/>
</file>

<file path=xl/ctrlProps/ctrlProp4.xml><?xml version="1.0" encoding="utf-8"?>
<formControlPr xmlns="http://schemas.microsoft.com/office/spreadsheetml/2009/9/main" objectType="CheckBox" fmlaLink="$I$5"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J$5" lockText="1" noThreeD="1"/>
</file>

<file path=xl/ctrlProps/ctrlProp43.xml><?xml version="1.0" encoding="utf-8"?>
<formControlPr xmlns="http://schemas.microsoft.com/office/spreadsheetml/2009/9/main" objectType="CheckBox" fmlaLink="$I$5" lockText="1" noThreeD="1"/>
</file>

<file path=xl/ctrlProps/ctrlProp44.xml><?xml version="1.0" encoding="utf-8"?>
<formControlPr xmlns="http://schemas.microsoft.com/office/spreadsheetml/2009/9/main" objectType="CheckBox" fmlaLink="$I$5" lockText="1" noThreeD="1"/>
</file>

<file path=xl/ctrlProps/ctrlProp45.xml><?xml version="1.0" encoding="utf-8"?>
<formControlPr xmlns="http://schemas.microsoft.com/office/spreadsheetml/2009/9/main" objectType="CheckBox" fmlaLink="$J$5" lockText="1" noThreeD="1"/>
</file>

<file path=xl/ctrlProps/ctrlProp46.xml><?xml version="1.0" encoding="utf-8"?>
<formControlPr xmlns="http://schemas.microsoft.com/office/spreadsheetml/2009/9/main" objectType="CheckBox" fmlaLink="$J$5" lockText="1" noThreeD="1"/>
</file>

<file path=xl/ctrlProps/ctrlProp47.xml><?xml version="1.0" encoding="utf-8"?>
<formControlPr xmlns="http://schemas.microsoft.com/office/spreadsheetml/2009/9/main" objectType="CheckBox" fmlaLink="$I$5"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J$5" lockText="1" noThreeD="1"/>
</file>

<file path=xl/ctrlProps/ctrlProp50.xml><?xml version="1.0" encoding="utf-8"?>
<formControlPr xmlns="http://schemas.microsoft.com/office/spreadsheetml/2009/9/main" objectType="CheckBox" fmlaLink="$J$5" lockText="1" noThreeD="1"/>
</file>

<file path=xl/ctrlProps/ctrlProp51.xml><?xml version="1.0" encoding="utf-8"?>
<formControlPr xmlns="http://schemas.microsoft.com/office/spreadsheetml/2009/9/main" objectType="CheckBox" fmlaLink="$I$5" lockText="1" noThreeD="1"/>
</file>

<file path=xl/ctrlProps/ctrlProp52.xml><?xml version="1.0" encoding="utf-8"?>
<formControlPr xmlns="http://schemas.microsoft.com/office/spreadsheetml/2009/9/main" objectType="CheckBox" fmlaLink="$I$5" lockText="1" noThreeD="1"/>
</file>

<file path=xl/ctrlProps/ctrlProp53.xml><?xml version="1.0" encoding="utf-8"?>
<formControlPr xmlns="http://schemas.microsoft.com/office/spreadsheetml/2009/9/main" objectType="CheckBox" fmlaLink="$J$5" lockText="1" noThreeD="1"/>
</file>

<file path=xl/ctrlProps/ctrlProp54.xml><?xml version="1.0" encoding="utf-8"?>
<formControlPr xmlns="http://schemas.microsoft.com/office/spreadsheetml/2009/9/main" objectType="CheckBox" fmlaLink="$J$5" lockText="1" noThreeD="1"/>
</file>

<file path=xl/ctrlProps/ctrlProp55.xml><?xml version="1.0" encoding="utf-8"?>
<formControlPr xmlns="http://schemas.microsoft.com/office/spreadsheetml/2009/9/main" objectType="CheckBox" fmlaLink="$I$5"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fmlaLink="#REF!" lockText="1" noThreeD="1"/>
</file>

<file path=xl/ctrlProps/ctrlProp58.xml><?xml version="1.0" encoding="utf-8"?>
<formControlPr xmlns="http://schemas.microsoft.com/office/spreadsheetml/2009/9/main" objectType="CheckBox" fmlaLink="$J$5" lockText="1" noThreeD="1"/>
</file>

<file path=xl/ctrlProps/ctrlProp59.xml><?xml version="1.0" encoding="utf-8"?>
<formControlPr xmlns="http://schemas.microsoft.com/office/spreadsheetml/2009/9/main" objectType="CheckBox" fmlaLink="$I$5" lockText="1" noThreeD="1"/>
</file>

<file path=xl/ctrlProps/ctrlProp6.xml><?xml version="1.0" encoding="utf-8"?>
<formControlPr xmlns="http://schemas.microsoft.com/office/spreadsheetml/2009/9/main" objectType="CheckBox" fmlaLink="$J$5" lockText="1" noThreeD="1"/>
</file>

<file path=xl/ctrlProps/ctrlProp60.xml><?xml version="1.0" encoding="utf-8"?>
<formControlPr xmlns="http://schemas.microsoft.com/office/spreadsheetml/2009/9/main" objectType="CheckBox" fmlaLink="$I$5" lockText="1" noThreeD="1"/>
</file>

<file path=xl/ctrlProps/ctrlProp61.xml><?xml version="1.0" encoding="utf-8"?>
<formControlPr xmlns="http://schemas.microsoft.com/office/spreadsheetml/2009/9/main" objectType="CheckBox" fmlaLink="$J$5" lockText="1" noThreeD="1"/>
</file>

<file path=xl/ctrlProps/ctrlProp62.xml><?xml version="1.0" encoding="utf-8"?>
<formControlPr xmlns="http://schemas.microsoft.com/office/spreadsheetml/2009/9/main" objectType="CheckBox" fmlaLink="$J$5" lockText="1" noThreeD="1"/>
</file>

<file path=xl/ctrlProps/ctrlProp63.xml><?xml version="1.0" encoding="utf-8"?>
<formControlPr xmlns="http://schemas.microsoft.com/office/spreadsheetml/2009/9/main" objectType="CheckBox" fmlaLink="$I$5" lockText="1" noThreeD="1"/>
</file>

<file path=xl/ctrlProps/ctrlProp64.xml><?xml version="1.0" encoding="utf-8"?>
<formControlPr xmlns="http://schemas.microsoft.com/office/spreadsheetml/2009/9/main" objectType="CheckBox" fmlaLink="#REF!" lockText="1" noThreeD="1"/>
</file>

<file path=xl/ctrlProps/ctrlProp65.xml><?xml version="1.0" encoding="utf-8"?>
<formControlPr xmlns="http://schemas.microsoft.com/office/spreadsheetml/2009/9/main" objectType="CheckBox" fmlaLink="#REF!" lockText="1" noThreeD="1"/>
</file>

<file path=xl/ctrlProps/ctrlProp66.xml><?xml version="1.0" encoding="utf-8"?>
<formControlPr xmlns="http://schemas.microsoft.com/office/spreadsheetml/2009/9/main" objectType="CheckBox" fmlaLink="$J$5" lockText="1" noThreeD="1"/>
</file>

<file path=xl/ctrlProps/ctrlProp67.xml><?xml version="1.0" encoding="utf-8"?>
<formControlPr xmlns="http://schemas.microsoft.com/office/spreadsheetml/2009/9/main" objectType="CheckBox" fmlaLink="$I$5" lockText="1" noThreeD="1"/>
</file>

<file path=xl/ctrlProps/ctrlProp68.xml><?xml version="1.0" encoding="utf-8"?>
<formControlPr xmlns="http://schemas.microsoft.com/office/spreadsheetml/2009/9/main" objectType="CheckBox" fmlaLink="$I$5" lockText="1" noThreeD="1"/>
</file>

<file path=xl/ctrlProps/ctrlProp69.xml><?xml version="1.0" encoding="utf-8"?>
<formControlPr xmlns="http://schemas.microsoft.com/office/spreadsheetml/2009/9/main" objectType="CheckBox" fmlaLink="$J$5" lockText="1" noThreeD="1"/>
</file>

<file path=xl/ctrlProps/ctrlProp7.xml><?xml version="1.0" encoding="utf-8"?>
<formControlPr xmlns="http://schemas.microsoft.com/office/spreadsheetml/2009/9/main" objectType="CheckBox" fmlaLink="$I$5" lockText="1" noThreeD="1"/>
</file>

<file path=xl/ctrlProps/ctrlProp70.xml><?xml version="1.0" encoding="utf-8"?>
<formControlPr xmlns="http://schemas.microsoft.com/office/spreadsheetml/2009/9/main" objectType="CheckBox" fmlaLink="$J$5" lockText="1" noThreeD="1"/>
</file>

<file path=xl/ctrlProps/ctrlProp71.xml><?xml version="1.0" encoding="utf-8"?>
<formControlPr xmlns="http://schemas.microsoft.com/office/spreadsheetml/2009/9/main" objectType="CheckBox" fmlaLink="$I$5"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J$5" lockText="1" noThreeD="1"/>
</file>

<file path=xl/ctrlProps/ctrlProp74.xml><?xml version="1.0" encoding="utf-8"?>
<formControlPr xmlns="http://schemas.microsoft.com/office/spreadsheetml/2009/9/main" objectType="CheckBox"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fmlaLink="$J$5"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J$5"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fmlaLink="$J$5"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J$5"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fmlaLink="$J$5"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fmlaLink="$J$5"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J$5"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fmlaLink="$J$5"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J$5"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fmlaLink="$J$5"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J$5"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J$5" lockText="1" noThreeD="1"/>
</file>

<file path=xl/ctrlProps/ctrlProp99.xml><?xml version="1.0" encoding="utf-8"?>
<formControlPr xmlns="http://schemas.microsoft.com/office/spreadsheetml/2009/9/main" objectType="CheckBox" fmlaLink="#REF!"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533400</xdr:colOff>
          <xdr:row>29</xdr:row>
          <xdr:rowOff>144780</xdr:rowOff>
        </xdr:from>
        <xdr:to>
          <xdr:col>0</xdr:col>
          <xdr:colOff>937260</xdr:colOff>
          <xdr:row>29</xdr:row>
          <xdr:rowOff>533400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2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2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320040</xdr:colOff>
          <xdr:row>47</xdr:row>
          <xdr:rowOff>152400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2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2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2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495300</xdr:colOff>
          <xdr:row>48</xdr:row>
          <xdr:rowOff>7620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2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2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2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2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2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2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2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2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396240</xdr:colOff>
          <xdr:row>48</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2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2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2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2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2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2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2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2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2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2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2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2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2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2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2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2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2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2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2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2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2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2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2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2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2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2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2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2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2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2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2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2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2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2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2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2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2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320040</xdr:colOff>
          <xdr:row>48</xdr:row>
          <xdr:rowOff>30480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2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2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2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2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2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2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2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2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2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2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2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2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2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2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2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2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2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2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2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2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2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2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2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2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2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2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2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2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2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75" name="Check Box 503" hidden="1">
              <a:extLst>
                <a:ext uri="{63B3BB69-23CF-44E3-9099-C40C66FF867C}">
                  <a14:compatExt spid="_x0000_s3575"/>
                </a:ext>
                <a:ext uri="{FF2B5EF4-FFF2-40B4-BE49-F238E27FC236}">
                  <a16:creationId xmlns:a16="http://schemas.microsoft.com/office/drawing/2014/main" id="{00000000-0008-0000-0200-0000F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2" name="Check Box 510" hidden="1">
              <a:extLst>
                <a:ext uri="{63B3BB69-23CF-44E3-9099-C40C66FF867C}">
                  <a14:compatExt spid="_x0000_s3582"/>
                </a:ext>
                <a:ext uri="{FF2B5EF4-FFF2-40B4-BE49-F238E27FC236}">
                  <a16:creationId xmlns:a16="http://schemas.microsoft.com/office/drawing/2014/main" id="{00000000-0008-0000-0200-0000F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89" name="Check Box 517" hidden="1">
              <a:extLst>
                <a:ext uri="{63B3BB69-23CF-44E3-9099-C40C66FF867C}">
                  <a14:compatExt spid="_x0000_s3589"/>
                </a:ext>
                <a:ext uri="{FF2B5EF4-FFF2-40B4-BE49-F238E27FC236}">
                  <a16:creationId xmlns:a16="http://schemas.microsoft.com/office/drawing/2014/main" id="{00000000-0008-0000-0200-00000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596" name="Check Box 524" hidden="1">
              <a:extLst>
                <a:ext uri="{63B3BB69-23CF-44E3-9099-C40C66FF867C}">
                  <a14:compatExt spid="_x0000_s3596"/>
                </a:ext>
                <a:ext uri="{FF2B5EF4-FFF2-40B4-BE49-F238E27FC236}">
                  <a16:creationId xmlns:a16="http://schemas.microsoft.com/office/drawing/2014/main" id="{00000000-0008-0000-0200-00000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03" name="Check Box 531" hidden="1">
              <a:extLst>
                <a:ext uri="{63B3BB69-23CF-44E3-9099-C40C66FF867C}">
                  <a14:compatExt spid="_x0000_s3603"/>
                </a:ext>
                <a:ext uri="{FF2B5EF4-FFF2-40B4-BE49-F238E27FC236}">
                  <a16:creationId xmlns:a16="http://schemas.microsoft.com/office/drawing/2014/main" id="{00000000-0008-0000-0200-00001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10" name="Check Box 538" hidden="1">
              <a:extLst>
                <a:ext uri="{63B3BB69-23CF-44E3-9099-C40C66FF867C}">
                  <a14:compatExt spid="_x0000_s3610"/>
                </a:ext>
                <a:ext uri="{FF2B5EF4-FFF2-40B4-BE49-F238E27FC236}">
                  <a16:creationId xmlns:a16="http://schemas.microsoft.com/office/drawing/2014/main" id="{00000000-0008-0000-0200-00001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2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434340</xdr:colOff>
          <xdr:row>47</xdr:row>
          <xdr:rowOff>152400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2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2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2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79" name="Check Box 607" hidden="1">
              <a:extLst>
                <a:ext uri="{63B3BB69-23CF-44E3-9099-C40C66FF867C}">
                  <a14:compatExt spid="_x0000_s3679"/>
                </a:ext>
                <a:ext uri="{FF2B5EF4-FFF2-40B4-BE49-F238E27FC236}">
                  <a16:creationId xmlns:a16="http://schemas.microsoft.com/office/drawing/2014/main" id="{00000000-0008-0000-0200-00005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0" name="Check Box 608" hidden="1">
              <a:extLst>
                <a:ext uri="{63B3BB69-23CF-44E3-9099-C40C66FF867C}">
                  <a14:compatExt spid="_x0000_s3680"/>
                </a:ext>
                <a:ext uri="{FF2B5EF4-FFF2-40B4-BE49-F238E27FC236}">
                  <a16:creationId xmlns:a16="http://schemas.microsoft.com/office/drawing/2014/main" id="{00000000-0008-0000-0200-00006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2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2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2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2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2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2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2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2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89" name="Check Box 617" hidden="1">
              <a:extLst>
                <a:ext uri="{63B3BB69-23CF-44E3-9099-C40C66FF867C}">
                  <a14:compatExt spid="_x0000_s3689"/>
                </a:ext>
                <a:ext uri="{FF2B5EF4-FFF2-40B4-BE49-F238E27FC236}">
                  <a16:creationId xmlns:a16="http://schemas.microsoft.com/office/drawing/2014/main" id="{00000000-0008-0000-0200-00006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0" name="Check Box 618" hidden="1">
              <a:extLst>
                <a:ext uri="{63B3BB69-23CF-44E3-9099-C40C66FF867C}">
                  <a14:compatExt spid="_x0000_s3690"/>
                </a:ext>
                <a:ext uri="{FF2B5EF4-FFF2-40B4-BE49-F238E27FC236}">
                  <a16:creationId xmlns:a16="http://schemas.microsoft.com/office/drawing/2014/main" id="{00000000-0008-0000-0200-00006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2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2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2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2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2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2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2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2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2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2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1" name="Check Box 629" hidden="1">
              <a:extLst>
                <a:ext uri="{63B3BB69-23CF-44E3-9099-C40C66FF867C}">
                  <a14:compatExt spid="_x0000_s3701"/>
                </a:ext>
                <a:ext uri="{FF2B5EF4-FFF2-40B4-BE49-F238E27FC236}">
                  <a16:creationId xmlns:a16="http://schemas.microsoft.com/office/drawing/2014/main" id="{00000000-0008-0000-0200-00007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2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3" name="Check Box 631" hidden="1">
              <a:extLst>
                <a:ext uri="{63B3BB69-23CF-44E3-9099-C40C66FF867C}">
                  <a14:compatExt spid="_x0000_s3703"/>
                </a:ext>
                <a:ext uri="{FF2B5EF4-FFF2-40B4-BE49-F238E27FC236}">
                  <a16:creationId xmlns:a16="http://schemas.microsoft.com/office/drawing/2014/main" id="{00000000-0008-0000-0200-00007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4" name="Check Box 632" hidden="1">
              <a:extLst>
                <a:ext uri="{63B3BB69-23CF-44E3-9099-C40C66FF867C}">
                  <a14:compatExt spid="_x0000_s3704"/>
                </a:ext>
                <a:ext uri="{FF2B5EF4-FFF2-40B4-BE49-F238E27FC236}">
                  <a16:creationId xmlns:a16="http://schemas.microsoft.com/office/drawing/2014/main" id="{00000000-0008-0000-0200-00007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5" name="Check Box 633" hidden="1">
              <a:extLst>
                <a:ext uri="{63B3BB69-23CF-44E3-9099-C40C66FF867C}">
                  <a14:compatExt spid="_x0000_s3705"/>
                </a:ext>
                <a:ext uri="{FF2B5EF4-FFF2-40B4-BE49-F238E27FC236}">
                  <a16:creationId xmlns:a16="http://schemas.microsoft.com/office/drawing/2014/main" id="{00000000-0008-0000-0200-00007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6" name="Check Box 634" hidden="1">
              <a:extLst>
                <a:ext uri="{63B3BB69-23CF-44E3-9099-C40C66FF867C}">
                  <a14:compatExt spid="_x0000_s3706"/>
                </a:ext>
                <a:ext uri="{FF2B5EF4-FFF2-40B4-BE49-F238E27FC236}">
                  <a16:creationId xmlns:a16="http://schemas.microsoft.com/office/drawing/2014/main" id="{00000000-0008-0000-0200-00007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7" name="Check Box 635" hidden="1">
              <a:extLst>
                <a:ext uri="{63B3BB69-23CF-44E3-9099-C40C66FF867C}">
                  <a14:compatExt spid="_x0000_s3707"/>
                </a:ext>
                <a:ext uri="{FF2B5EF4-FFF2-40B4-BE49-F238E27FC236}">
                  <a16:creationId xmlns:a16="http://schemas.microsoft.com/office/drawing/2014/main" id="{00000000-0008-0000-0200-00007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8" name="Check Box 636" hidden="1">
              <a:extLst>
                <a:ext uri="{63B3BB69-23CF-44E3-9099-C40C66FF867C}">
                  <a14:compatExt spid="_x0000_s3708"/>
                </a:ext>
                <a:ext uri="{FF2B5EF4-FFF2-40B4-BE49-F238E27FC236}">
                  <a16:creationId xmlns:a16="http://schemas.microsoft.com/office/drawing/2014/main" id="{00000000-0008-0000-0200-00007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09" name="Check Box 637" hidden="1">
              <a:extLst>
                <a:ext uri="{63B3BB69-23CF-44E3-9099-C40C66FF867C}">
                  <a14:compatExt spid="_x0000_s3709"/>
                </a:ext>
                <a:ext uri="{FF2B5EF4-FFF2-40B4-BE49-F238E27FC236}">
                  <a16:creationId xmlns:a16="http://schemas.microsoft.com/office/drawing/2014/main" id="{00000000-0008-0000-0200-00007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0" name="Check Box 638" hidden="1">
              <a:extLst>
                <a:ext uri="{63B3BB69-23CF-44E3-9099-C40C66FF867C}">
                  <a14:compatExt spid="_x0000_s3710"/>
                </a:ext>
                <a:ext uri="{FF2B5EF4-FFF2-40B4-BE49-F238E27FC236}">
                  <a16:creationId xmlns:a16="http://schemas.microsoft.com/office/drawing/2014/main" id="{00000000-0008-0000-0200-00007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1" name="Check Box 639" hidden="1">
              <a:extLst>
                <a:ext uri="{63B3BB69-23CF-44E3-9099-C40C66FF867C}">
                  <a14:compatExt spid="_x0000_s3711"/>
                </a:ext>
                <a:ext uri="{FF2B5EF4-FFF2-40B4-BE49-F238E27FC236}">
                  <a16:creationId xmlns:a16="http://schemas.microsoft.com/office/drawing/2014/main" id="{00000000-0008-0000-0200-00007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2" name="Check Box 640" hidden="1">
              <a:extLst>
                <a:ext uri="{63B3BB69-23CF-44E3-9099-C40C66FF867C}">
                  <a14:compatExt spid="_x0000_s3712"/>
                </a:ext>
                <a:ext uri="{FF2B5EF4-FFF2-40B4-BE49-F238E27FC236}">
                  <a16:creationId xmlns:a16="http://schemas.microsoft.com/office/drawing/2014/main" id="{00000000-0008-0000-0200-00008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3" name="Check Box 641" hidden="1">
              <a:extLst>
                <a:ext uri="{63B3BB69-23CF-44E3-9099-C40C66FF867C}">
                  <a14:compatExt spid="_x0000_s3713"/>
                </a:ext>
                <a:ext uri="{FF2B5EF4-FFF2-40B4-BE49-F238E27FC236}">
                  <a16:creationId xmlns:a16="http://schemas.microsoft.com/office/drawing/2014/main" id="{00000000-0008-0000-0200-00008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4" name="Check Box 642" hidden="1">
              <a:extLst>
                <a:ext uri="{63B3BB69-23CF-44E3-9099-C40C66FF867C}">
                  <a14:compatExt spid="_x0000_s3714"/>
                </a:ext>
                <a:ext uri="{FF2B5EF4-FFF2-40B4-BE49-F238E27FC236}">
                  <a16:creationId xmlns:a16="http://schemas.microsoft.com/office/drawing/2014/main" id="{00000000-0008-0000-0200-00008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5" name="Check Box 643" hidden="1">
              <a:extLst>
                <a:ext uri="{63B3BB69-23CF-44E3-9099-C40C66FF867C}">
                  <a14:compatExt spid="_x0000_s3715"/>
                </a:ext>
                <a:ext uri="{FF2B5EF4-FFF2-40B4-BE49-F238E27FC236}">
                  <a16:creationId xmlns:a16="http://schemas.microsoft.com/office/drawing/2014/main" id="{00000000-0008-0000-0200-00008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6" name="Check Box 644" hidden="1">
              <a:extLst>
                <a:ext uri="{63B3BB69-23CF-44E3-9099-C40C66FF867C}">
                  <a14:compatExt spid="_x0000_s3716"/>
                </a:ext>
                <a:ext uri="{FF2B5EF4-FFF2-40B4-BE49-F238E27FC236}">
                  <a16:creationId xmlns:a16="http://schemas.microsoft.com/office/drawing/2014/main" id="{00000000-0008-0000-0200-00008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7" name="Check Box 645" hidden="1">
              <a:extLst>
                <a:ext uri="{63B3BB69-23CF-44E3-9099-C40C66FF867C}">
                  <a14:compatExt spid="_x0000_s3717"/>
                </a:ext>
                <a:ext uri="{FF2B5EF4-FFF2-40B4-BE49-F238E27FC236}">
                  <a16:creationId xmlns:a16="http://schemas.microsoft.com/office/drawing/2014/main" id="{00000000-0008-0000-0200-00008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8" name="Check Box 646" hidden="1">
              <a:extLst>
                <a:ext uri="{63B3BB69-23CF-44E3-9099-C40C66FF867C}">
                  <a14:compatExt spid="_x0000_s3718"/>
                </a:ext>
                <a:ext uri="{FF2B5EF4-FFF2-40B4-BE49-F238E27FC236}">
                  <a16:creationId xmlns:a16="http://schemas.microsoft.com/office/drawing/2014/main" id="{00000000-0008-0000-0200-00008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19" name="Check Box 647" hidden="1">
              <a:extLst>
                <a:ext uri="{63B3BB69-23CF-44E3-9099-C40C66FF867C}">
                  <a14:compatExt spid="_x0000_s3719"/>
                </a:ext>
                <a:ext uri="{FF2B5EF4-FFF2-40B4-BE49-F238E27FC236}">
                  <a16:creationId xmlns:a16="http://schemas.microsoft.com/office/drawing/2014/main" id="{00000000-0008-0000-0200-00008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0" name="Check Box 648" hidden="1">
              <a:extLst>
                <a:ext uri="{63B3BB69-23CF-44E3-9099-C40C66FF867C}">
                  <a14:compatExt spid="_x0000_s3720"/>
                </a:ext>
                <a:ext uri="{FF2B5EF4-FFF2-40B4-BE49-F238E27FC236}">
                  <a16:creationId xmlns:a16="http://schemas.microsoft.com/office/drawing/2014/main" id="{00000000-0008-0000-0200-00008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1" name="Check Box 649" hidden="1">
              <a:extLst>
                <a:ext uri="{63B3BB69-23CF-44E3-9099-C40C66FF867C}">
                  <a14:compatExt spid="_x0000_s3721"/>
                </a:ext>
                <a:ext uri="{FF2B5EF4-FFF2-40B4-BE49-F238E27FC236}">
                  <a16:creationId xmlns:a16="http://schemas.microsoft.com/office/drawing/2014/main" id="{00000000-0008-0000-0200-00008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2" name="Check Box 650" hidden="1">
              <a:extLst>
                <a:ext uri="{63B3BB69-23CF-44E3-9099-C40C66FF867C}">
                  <a14:compatExt spid="_x0000_s3722"/>
                </a:ext>
                <a:ext uri="{FF2B5EF4-FFF2-40B4-BE49-F238E27FC236}">
                  <a16:creationId xmlns:a16="http://schemas.microsoft.com/office/drawing/2014/main" id="{00000000-0008-0000-0200-00008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3" name="Check Box 651" hidden="1">
              <a:extLst>
                <a:ext uri="{63B3BB69-23CF-44E3-9099-C40C66FF867C}">
                  <a14:compatExt spid="_x0000_s3723"/>
                </a:ext>
                <a:ext uri="{FF2B5EF4-FFF2-40B4-BE49-F238E27FC236}">
                  <a16:creationId xmlns:a16="http://schemas.microsoft.com/office/drawing/2014/main" id="{00000000-0008-0000-0200-00008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4" name="Check Box 652" hidden="1">
              <a:extLst>
                <a:ext uri="{63B3BB69-23CF-44E3-9099-C40C66FF867C}">
                  <a14:compatExt spid="_x0000_s3724"/>
                </a:ext>
                <a:ext uri="{FF2B5EF4-FFF2-40B4-BE49-F238E27FC236}">
                  <a16:creationId xmlns:a16="http://schemas.microsoft.com/office/drawing/2014/main" id="{00000000-0008-0000-0200-00008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5" name="Check Box 653" hidden="1">
              <a:extLst>
                <a:ext uri="{63B3BB69-23CF-44E3-9099-C40C66FF867C}">
                  <a14:compatExt spid="_x0000_s3725"/>
                </a:ext>
                <a:ext uri="{FF2B5EF4-FFF2-40B4-BE49-F238E27FC236}">
                  <a16:creationId xmlns:a16="http://schemas.microsoft.com/office/drawing/2014/main" id="{00000000-0008-0000-0200-00008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434340</xdr:colOff>
          <xdr:row>48</xdr:row>
          <xdr:rowOff>30480</xdr:rowOff>
        </xdr:to>
        <xdr:sp macro="" textlink="">
          <xdr:nvSpPr>
            <xdr:cNvPr id="3726" name="Check Box 654" hidden="1">
              <a:extLst>
                <a:ext uri="{63B3BB69-23CF-44E3-9099-C40C66FF867C}">
                  <a14:compatExt spid="_x0000_s3726"/>
                </a:ext>
                <a:ext uri="{FF2B5EF4-FFF2-40B4-BE49-F238E27FC236}">
                  <a16:creationId xmlns:a16="http://schemas.microsoft.com/office/drawing/2014/main" id="{00000000-0008-0000-0200-00008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https://aqve456-my.sharepoint.com/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row r="3">
          <cell r="F3">
            <v>45901</v>
          </cell>
        </row>
        <row r="4">
          <cell r="F4">
            <v>1</v>
          </cell>
        </row>
      </sheetData>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0">
    <v>1</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63" Type="http://schemas.openxmlformats.org/officeDocument/2006/relationships/ctrlProp" Target="../ctrlProps/ctrlProp61.xml"/><Relationship Id="rId84" Type="http://schemas.openxmlformats.org/officeDocument/2006/relationships/ctrlProp" Target="../ctrlProps/ctrlProp82.xml"/><Relationship Id="rId138" Type="http://schemas.openxmlformats.org/officeDocument/2006/relationships/ctrlProp" Target="../ctrlProps/ctrlProp136.xml"/><Relationship Id="rId159" Type="http://schemas.openxmlformats.org/officeDocument/2006/relationships/ctrlProp" Target="../ctrlProps/ctrlProp157.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53" Type="http://schemas.openxmlformats.org/officeDocument/2006/relationships/ctrlProp" Target="../ctrlProps/ctrlProp51.xml"/><Relationship Id="rId74" Type="http://schemas.openxmlformats.org/officeDocument/2006/relationships/ctrlProp" Target="../ctrlProps/ctrlProp72.xml"/><Relationship Id="rId128" Type="http://schemas.openxmlformats.org/officeDocument/2006/relationships/ctrlProp" Target="../ctrlProps/ctrlProp126.xml"/><Relationship Id="rId149" Type="http://schemas.openxmlformats.org/officeDocument/2006/relationships/ctrlProp" Target="../ctrlProps/ctrlProp147.xml"/><Relationship Id="rId5" Type="http://schemas.openxmlformats.org/officeDocument/2006/relationships/ctrlProp" Target="../ctrlProps/ctrlProp3.xml"/><Relationship Id="rId95" Type="http://schemas.openxmlformats.org/officeDocument/2006/relationships/ctrlProp" Target="../ctrlProps/ctrlProp93.xml"/><Relationship Id="rId22" Type="http://schemas.openxmlformats.org/officeDocument/2006/relationships/ctrlProp" Target="../ctrlProps/ctrlProp20.xml"/><Relationship Id="rId43" Type="http://schemas.openxmlformats.org/officeDocument/2006/relationships/ctrlProp" Target="../ctrlProps/ctrlProp41.xml"/><Relationship Id="rId64" Type="http://schemas.openxmlformats.org/officeDocument/2006/relationships/ctrlProp" Target="../ctrlProps/ctrlProp62.xml"/><Relationship Id="rId118" Type="http://schemas.openxmlformats.org/officeDocument/2006/relationships/ctrlProp" Target="../ctrlProps/ctrlProp116.xml"/><Relationship Id="rId139" Type="http://schemas.openxmlformats.org/officeDocument/2006/relationships/ctrlProp" Target="../ctrlProps/ctrlProp137.xml"/><Relationship Id="rId80" Type="http://schemas.openxmlformats.org/officeDocument/2006/relationships/ctrlProp" Target="../ctrlProps/ctrlProp78.xml"/><Relationship Id="rId85" Type="http://schemas.openxmlformats.org/officeDocument/2006/relationships/ctrlProp" Target="../ctrlProps/ctrlProp83.xml"/><Relationship Id="rId150" Type="http://schemas.openxmlformats.org/officeDocument/2006/relationships/ctrlProp" Target="../ctrlProps/ctrlProp148.xml"/><Relationship Id="rId155" Type="http://schemas.openxmlformats.org/officeDocument/2006/relationships/ctrlProp" Target="../ctrlProps/ctrlProp15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124" Type="http://schemas.openxmlformats.org/officeDocument/2006/relationships/ctrlProp" Target="../ctrlProps/ctrlProp122.xml"/><Relationship Id="rId129" Type="http://schemas.openxmlformats.org/officeDocument/2006/relationships/ctrlProp" Target="../ctrlProps/ctrlProp127.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40" Type="http://schemas.openxmlformats.org/officeDocument/2006/relationships/ctrlProp" Target="../ctrlProps/ctrlProp138.xml"/><Relationship Id="rId145" Type="http://schemas.openxmlformats.org/officeDocument/2006/relationships/ctrlProp" Target="../ctrlProps/ctrlProp143.xml"/><Relationship Id="rId1" Type="http://schemas.openxmlformats.org/officeDocument/2006/relationships/drawing" Target="../drawings/drawing1.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130" Type="http://schemas.openxmlformats.org/officeDocument/2006/relationships/ctrlProp" Target="../ctrlProps/ctrlProp128.xml"/><Relationship Id="rId135" Type="http://schemas.openxmlformats.org/officeDocument/2006/relationships/ctrlProp" Target="../ctrlProps/ctrlProp133.xml"/><Relationship Id="rId151" Type="http://schemas.openxmlformats.org/officeDocument/2006/relationships/ctrlProp" Target="../ctrlProps/ctrlProp149.xml"/><Relationship Id="rId156" Type="http://schemas.openxmlformats.org/officeDocument/2006/relationships/ctrlProp" Target="../ctrlProps/ctrlProp154.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125" Type="http://schemas.openxmlformats.org/officeDocument/2006/relationships/ctrlProp" Target="../ctrlProps/ctrlProp123.xml"/><Relationship Id="rId141" Type="http://schemas.openxmlformats.org/officeDocument/2006/relationships/ctrlProp" Target="../ctrlProps/ctrlProp139.xml"/><Relationship Id="rId146" Type="http://schemas.openxmlformats.org/officeDocument/2006/relationships/ctrlProp" Target="../ctrlProps/ctrlProp144.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131" Type="http://schemas.openxmlformats.org/officeDocument/2006/relationships/ctrlProp" Target="../ctrlProps/ctrlProp129.xml"/><Relationship Id="rId136" Type="http://schemas.openxmlformats.org/officeDocument/2006/relationships/ctrlProp" Target="../ctrlProps/ctrlProp134.xml"/><Relationship Id="rId157" Type="http://schemas.openxmlformats.org/officeDocument/2006/relationships/ctrlProp" Target="../ctrlProps/ctrlProp155.xml"/><Relationship Id="rId61" Type="http://schemas.openxmlformats.org/officeDocument/2006/relationships/ctrlProp" Target="../ctrlProps/ctrlProp59.xml"/><Relationship Id="rId82" Type="http://schemas.openxmlformats.org/officeDocument/2006/relationships/ctrlProp" Target="../ctrlProps/ctrlProp80.xml"/><Relationship Id="rId152" Type="http://schemas.openxmlformats.org/officeDocument/2006/relationships/ctrlProp" Target="../ctrlProps/ctrlProp15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48" Type="http://schemas.openxmlformats.org/officeDocument/2006/relationships/ctrlProp" Target="../ctrlProps/ctrlProp146.xml"/><Relationship Id="rId4" Type="http://schemas.openxmlformats.org/officeDocument/2006/relationships/ctrlProp" Target="../ctrlProps/ctrlProp2.xml"/><Relationship Id="rId9" Type="http://schemas.openxmlformats.org/officeDocument/2006/relationships/ctrlProp" Target="../ctrlProps/ctrlProp7.xml"/><Relationship Id="rId26" Type="http://schemas.openxmlformats.org/officeDocument/2006/relationships/ctrlProp" Target="../ctrlProps/ctrlProp24.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6" Type="http://schemas.openxmlformats.org/officeDocument/2006/relationships/ctrlProp" Target="../ctrlProps/ctrlProp14.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3B611-1AF3-48ED-AA27-9DBF820B491E}">
  <dimension ref="A1:K49"/>
  <sheetViews>
    <sheetView workbookViewId="0">
      <selection activeCell="F14" sqref="F14"/>
    </sheetView>
  </sheetViews>
  <sheetFormatPr baseColWidth="10" defaultRowHeight="14.4" x14ac:dyDescent="0.3"/>
  <cols>
    <col min="1" max="1" width="56" customWidth="1"/>
    <col min="2" max="2" width="29" customWidth="1"/>
    <col min="3" max="3" width="49.21875" customWidth="1"/>
    <col min="4" max="4" width="25" customWidth="1"/>
    <col min="5" max="5" width="43.109375" bestFit="1" customWidth="1"/>
    <col min="6" max="6" width="18.6640625" bestFit="1" customWidth="1"/>
    <col min="7" max="7" width="22.6640625" customWidth="1"/>
    <col min="8" max="8" width="22.109375" customWidth="1"/>
  </cols>
  <sheetData>
    <row r="1" spans="1:11" s="80" customFormat="1" x14ac:dyDescent="0.3">
      <c r="A1" s="80" t="s">
        <v>0</v>
      </c>
      <c r="B1" s="80" t="s">
        <v>1</v>
      </c>
      <c r="C1" s="80" t="s">
        <v>184</v>
      </c>
      <c r="D1" s="80" t="s">
        <v>2</v>
      </c>
      <c r="E1" s="80" t="s">
        <v>3</v>
      </c>
      <c r="F1" s="80" t="s">
        <v>4</v>
      </c>
      <c r="G1" s="80" t="s">
        <v>5</v>
      </c>
      <c r="H1" s="80" t="s">
        <v>6</v>
      </c>
      <c r="I1" s="80" t="s">
        <v>7</v>
      </c>
      <c r="K1" s="80" t="s">
        <v>176</v>
      </c>
    </row>
    <row r="2" spans="1:11" ht="19.8" customHeight="1" x14ac:dyDescent="0.3">
      <c r="A2" t="s">
        <v>8</v>
      </c>
      <c r="B2" t="s">
        <v>201</v>
      </c>
      <c r="C2" t="s">
        <v>185</v>
      </c>
      <c r="D2" t="s">
        <v>10</v>
      </c>
      <c r="E2" t="s">
        <v>11</v>
      </c>
      <c r="F2" t="s">
        <v>12</v>
      </c>
      <c r="G2" t="s">
        <v>13</v>
      </c>
      <c r="H2" t="s">
        <v>14</v>
      </c>
      <c r="I2" t="s">
        <v>15</v>
      </c>
      <c r="K2" s="72" t="s">
        <v>177</v>
      </c>
    </row>
    <row r="3" spans="1:11" ht="19.2" x14ac:dyDescent="0.3">
      <c r="A3" t="s">
        <v>16</v>
      </c>
      <c r="B3" t="s">
        <v>202</v>
      </c>
      <c r="C3" t="s">
        <v>186</v>
      </c>
      <c r="D3" t="s">
        <v>192</v>
      </c>
      <c r="E3" t="s">
        <v>18</v>
      </c>
      <c r="F3" t="s">
        <v>17</v>
      </c>
      <c r="G3" t="s">
        <v>19</v>
      </c>
      <c r="H3" t="s">
        <v>20</v>
      </c>
      <c r="I3" t="s">
        <v>21</v>
      </c>
      <c r="K3" s="72" t="s">
        <v>178</v>
      </c>
    </row>
    <row r="4" spans="1:11" ht="21.6" customHeight="1" x14ac:dyDescent="0.3">
      <c r="A4" t="s">
        <v>22</v>
      </c>
      <c r="B4" s="1" t="s">
        <v>197</v>
      </c>
      <c r="C4" t="s">
        <v>187</v>
      </c>
      <c r="E4" t="s">
        <v>24</v>
      </c>
      <c r="F4" t="s">
        <v>23</v>
      </c>
      <c r="G4" t="s">
        <v>25</v>
      </c>
      <c r="H4" t="s">
        <v>26</v>
      </c>
      <c r="I4" t="s">
        <v>27</v>
      </c>
      <c r="K4" s="72" t="s">
        <v>179</v>
      </c>
    </row>
    <row r="5" spans="1:11" ht="24" customHeight="1" x14ac:dyDescent="0.3">
      <c r="A5" t="s">
        <v>28</v>
      </c>
      <c r="B5" t="s">
        <v>196</v>
      </c>
      <c r="C5" t="s">
        <v>188</v>
      </c>
      <c r="E5" t="s">
        <v>30</v>
      </c>
      <c r="F5" t="s">
        <v>9</v>
      </c>
      <c r="G5" t="s">
        <v>31</v>
      </c>
      <c r="H5" t="s">
        <v>32</v>
      </c>
      <c r="I5" t="s">
        <v>33</v>
      </c>
      <c r="K5" s="72" t="s">
        <v>180</v>
      </c>
    </row>
    <row r="6" spans="1:11" ht="26.4" customHeight="1" x14ac:dyDescent="0.3">
      <c r="A6" t="s">
        <v>34</v>
      </c>
      <c r="B6" t="s">
        <v>198</v>
      </c>
      <c r="C6" t="s">
        <v>189</v>
      </c>
      <c r="F6" t="s">
        <v>29</v>
      </c>
      <c r="G6" t="s">
        <v>35</v>
      </c>
      <c r="H6" t="s">
        <v>36</v>
      </c>
      <c r="I6" t="s">
        <v>37</v>
      </c>
      <c r="K6" s="72" t="s">
        <v>181</v>
      </c>
    </row>
    <row r="7" spans="1:11" ht="24" customHeight="1" x14ac:dyDescent="0.3">
      <c r="A7" t="s">
        <v>38</v>
      </c>
      <c r="B7" t="s">
        <v>199</v>
      </c>
      <c r="C7" t="s">
        <v>193</v>
      </c>
      <c r="H7" t="s">
        <v>39</v>
      </c>
      <c r="I7" t="s">
        <v>40</v>
      </c>
      <c r="K7" s="72" t="s">
        <v>182</v>
      </c>
    </row>
    <row r="8" spans="1:11" ht="23.4" customHeight="1" x14ac:dyDescent="0.3">
      <c r="A8" t="s">
        <v>41</v>
      </c>
      <c r="B8" t="s">
        <v>200</v>
      </c>
      <c r="C8" t="s">
        <v>194</v>
      </c>
      <c r="K8" s="72" t="s">
        <v>183</v>
      </c>
    </row>
    <row r="9" spans="1:11" ht="25.2" customHeight="1" x14ac:dyDescent="0.3">
      <c r="A9" t="s">
        <v>42</v>
      </c>
    </row>
    <row r="10" spans="1:11" ht="19.2" customHeight="1" x14ac:dyDescent="0.3">
      <c r="A10" t="s">
        <v>43</v>
      </c>
      <c r="C10" t="s">
        <v>190</v>
      </c>
    </row>
    <row r="11" spans="1:11" x14ac:dyDescent="0.3">
      <c r="A11" t="s">
        <v>44</v>
      </c>
    </row>
    <row r="12" spans="1:11" x14ac:dyDescent="0.3">
      <c r="A12" t="s">
        <v>45</v>
      </c>
    </row>
    <row r="13" spans="1:11" x14ac:dyDescent="0.3">
      <c r="A13" t="s">
        <v>46</v>
      </c>
    </row>
    <row r="14" spans="1:11" x14ac:dyDescent="0.3">
      <c r="A14" t="s">
        <v>47</v>
      </c>
    </row>
    <row r="15" spans="1:11" x14ac:dyDescent="0.3">
      <c r="A15" t="s">
        <v>48</v>
      </c>
    </row>
    <row r="16" spans="1:11" x14ac:dyDescent="0.3">
      <c r="A16" t="s">
        <v>49</v>
      </c>
    </row>
    <row r="17" spans="1:1" x14ac:dyDescent="0.3">
      <c r="A17" t="s">
        <v>50</v>
      </c>
    </row>
    <row r="18" spans="1:1" x14ac:dyDescent="0.3">
      <c r="A18" t="s">
        <v>51</v>
      </c>
    </row>
    <row r="19" spans="1:1" x14ac:dyDescent="0.3">
      <c r="A19" t="s">
        <v>52</v>
      </c>
    </row>
    <row r="20" spans="1:1" x14ac:dyDescent="0.3">
      <c r="A20" t="s">
        <v>53</v>
      </c>
    </row>
    <row r="21" spans="1:1" x14ac:dyDescent="0.3">
      <c r="A21" t="s">
        <v>54</v>
      </c>
    </row>
    <row r="22" spans="1:1" x14ac:dyDescent="0.3">
      <c r="A22" t="s">
        <v>55</v>
      </c>
    </row>
    <row r="23" spans="1:1" x14ac:dyDescent="0.3">
      <c r="A23" t="s">
        <v>56</v>
      </c>
    </row>
    <row r="24" spans="1:1" x14ac:dyDescent="0.3">
      <c r="A24" t="s">
        <v>57</v>
      </c>
    </row>
    <row r="25" spans="1:1" x14ac:dyDescent="0.3">
      <c r="A25" t="s">
        <v>58</v>
      </c>
    </row>
    <row r="26" spans="1:1" x14ac:dyDescent="0.3">
      <c r="A26" t="s">
        <v>59</v>
      </c>
    </row>
    <row r="27" spans="1:1" x14ac:dyDescent="0.3">
      <c r="A27" t="s">
        <v>60</v>
      </c>
    </row>
    <row r="28" spans="1:1" x14ac:dyDescent="0.3">
      <c r="A28" t="s">
        <v>61</v>
      </c>
    </row>
    <row r="29" spans="1:1" x14ac:dyDescent="0.3">
      <c r="A29" t="s">
        <v>62</v>
      </c>
    </row>
    <row r="30" spans="1:1" x14ac:dyDescent="0.3">
      <c r="A30" t="s">
        <v>63</v>
      </c>
    </row>
    <row r="31" spans="1:1" x14ac:dyDescent="0.3">
      <c r="A31" t="s">
        <v>64</v>
      </c>
    </row>
    <row r="32" spans="1:1" x14ac:dyDescent="0.3">
      <c r="A32" t="s">
        <v>65</v>
      </c>
    </row>
    <row r="33" spans="1:1" x14ac:dyDescent="0.3">
      <c r="A33" t="s">
        <v>66</v>
      </c>
    </row>
    <row r="34" spans="1:1" x14ac:dyDescent="0.3">
      <c r="A34" t="s">
        <v>67</v>
      </c>
    </row>
    <row r="35" spans="1:1" x14ac:dyDescent="0.3">
      <c r="A35" t="s">
        <v>68</v>
      </c>
    </row>
    <row r="36" spans="1:1" x14ac:dyDescent="0.3">
      <c r="A36" t="s">
        <v>69</v>
      </c>
    </row>
    <row r="37" spans="1:1" x14ac:dyDescent="0.3">
      <c r="A37" t="s">
        <v>70</v>
      </c>
    </row>
    <row r="38" spans="1:1" x14ac:dyDescent="0.3">
      <c r="A38" t="s">
        <v>71</v>
      </c>
    </row>
    <row r="39" spans="1:1" x14ac:dyDescent="0.3">
      <c r="A39" t="s">
        <v>72</v>
      </c>
    </row>
    <row r="40" spans="1:1" x14ac:dyDescent="0.3">
      <c r="A40" t="s">
        <v>73</v>
      </c>
    </row>
    <row r="41" spans="1:1" x14ac:dyDescent="0.3">
      <c r="A41" t="s">
        <v>74</v>
      </c>
    </row>
    <row r="42" spans="1:1" x14ac:dyDescent="0.3">
      <c r="A42" t="s">
        <v>75</v>
      </c>
    </row>
    <row r="43" spans="1:1" x14ac:dyDescent="0.3">
      <c r="A43" t="s">
        <v>76</v>
      </c>
    </row>
    <row r="44" spans="1:1" x14ac:dyDescent="0.3">
      <c r="A44" t="s">
        <v>77</v>
      </c>
    </row>
    <row r="45" spans="1:1" x14ac:dyDescent="0.3">
      <c r="A45" t="s">
        <v>78</v>
      </c>
    </row>
    <row r="46" spans="1:1" x14ac:dyDescent="0.3">
      <c r="A46" t="s">
        <v>79</v>
      </c>
    </row>
    <row r="47" spans="1:1" x14ac:dyDescent="0.3">
      <c r="A47" t="s">
        <v>80</v>
      </c>
    </row>
    <row r="48" spans="1:1" x14ac:dyDescent="0.3">
      <c r="A48" t="s">
        <v>81</v>
      </c>
    </row>
    <row r="49" spans="1:1" x14ac:dyDescent="0.3">
      <c r="A49" t="s">
        <v>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tabSelected="1" zoomScale="85" zoomScaleNormal="85" workbookViewId="0">
      <selection activeCell="D1" sqref="D1"/>
    </sheetView>
  </sheetViews>
  <sheetFormatPr baseColWidth="10" defaultRowHeight="18" x14ac:dyDescent="0.35"/>
  <cols>
    <col min="1" max="1" width="45.21875" style="4" customWidth="1"/>
    <col min="2" max="2" width="69.21875" style="4" customWidth="1"/>
    <col min="3" max="3" width="17.44140625" style="4" customWidth="1"/>
    <col min="4" max="4" width="70.88671875" style="3" customWidth="1"/>
    <col min="5" max="5" width="31.77734375" style="4" customWidth="1"/>
    <col min="6" max="6" width="49.5546875" style="4" customWidth="1"/>
    <col min="7" max="16384" width="11.5546875" style="4"/>
  </cols>
  <sheetData>
    <row r="1" spans="1:14" ht="69.599999999999994" customHeight="1" x14ac:dyDescent="0.35">
      <c r="A1" s="81" t="e" vm="1">
        <v>#VALUE!</v>
      </c>
      <c r="B1" s="81"/>
      <c r="C1" s="2"/>
      <c r="E1" s="84" t="s">
        <v>145</v>
      </c>
      <c r="F1" s="84"/>
    </row>
    <row r="2" spans="1:14" ht="37.799999999999997" customHeight="1" thickBot="1" x14ac:dyDescent="0.35">
      <c r="A2" s="81"/>
      <c r="B2" s="81"/>
      <c r="C2" s="2"/>
      <c r="D2" s="85" t="s">
        <v>85</v>
      </c>
      <c r="E2" s="85"/>
      <c r="F2" s="85"/>
    </row>
    <row r="3" spans="1:14" ht="28.8" customHeight="1" x14ac:dyDescent="0.3">
      <c r="A3" s="5" t="s">
        <v>83</v>
      </c>
      <c r="B3" s="125"/>
      <c r="C3" s="6"/>
      <c r="D3" s="85"/>
      <c r="E3" s="85"/>
      <c r="F3" s="85"/>
      <c r="G3" s="7"/>
      <c r="H3" s="7"/>
      <c r="I3" s="7"/>
      <c r="J3" s="7"/>
      <c r="K3" s="7"/>
      <c r="L3" s="7"/>
      <c r="M3" s="7"/>
      <c r="N3" s="7"/>
    </row>
    <row r="4" spans="1:14" ht="28.8" customHeight="1" x14ac:dyDescent="0.3">
      <c r="A4" s="8" t="s">
        <v>84</v>
      </c>
      <c r="B4" s="126"/>
      <c r="C4" s="6"/>
      <c r="D4" s="85"/>
      <c r="E4" s="85"/>
      <c r="F4" s="85"/>
    </row>
    <row r="5" spans="1:14" ht="28.8" customHeight="1" x14ac:dyDescent="0.35">
      <c r="A5" s="9" t="s">
        <v>157</v>
      </c>
      <c r="B5" s="127"/>
      <c r="C5" s="6"/>
      <c r="D5" s="12" t="str">
        <f>IF(OR('1-2)  Formation spécifique TCRC'!L4&gt;0,'1-2)  Formation spécifique TCRC'!M4&gt;0),"Valide, sous réserve de l'approbation de vos diplômes","Incomplet")</f>
        <v>Incomplet</v>
      </c>
      <c r="E5" s="4" t="s">
        <v>164</v>
      </c>
      <c r="G5" s="7"/>
      <c r="H5" s="7"/>
      <c r="I5" s="7"/>
      <c r="J5" s="7"/>
      <c r="K5" s="7"/>
      <c r="L5" s="7"/>
      <c r="M5" s="7"/>
      <c r="N5" s="7"/>
    </row>
    <row r="6" spans="1:14" ht="28.8" customHeight="1" x14ac:dyDescent="0.35">
      <c r="A6" s="9" t="s">
        <v>86</v>
      </c>
      <c r="B6" s="127"/>
      <c r="C6" s="6"/>
      <c r="D6" s="12" t="str">
        <f>IF('1-2)  Formation spécifique TCRC'!A30=TRUE,"Critère rencontré","Incomplet")</f>
        <v>Incomplet</v>
      </c>
      <c r="E6" s="4" t="s">
        <v>165</v>
      </c>
      <c r="G6" s="7"/>
      <c r="H6" s="7"/>
      <c r="I6" s="7"/>
      <c r="J6" s="7"/>
      <c r="K6" s="7"/>
      <c r="L6" s="7"/>
      <c r="M6" s="7"/>
      <c r="N6" s="7"/>
    </row>
    <row r="7" spans="1:14" ht="28.8" customHeight="1" x14ac:dyDescent="0.35">
      <c r="A7" s="9" t="s">
        <v>87</v>
      </c>
      <c r="B7" s="127"/>
      <c r="C7" s="6"/>
      <c r="D7" s="12" t="str">
        <f>IF('3) Expérience de travail'!H7&gt;=5,"Critère rencontré","Incomplet")</f>
        <v>Incomplet</v>
      </c>
      <c r="E7" s="4" t="s">
        <v>166</v>
      </c>
      <c r="G7" s="11"/>
      <c r="H7" s="11"/>
      <c r="I7" s="11"/>
      <c r="J7" s="11"/>
      <c r="K7" s="11"/>
      <c r="L7" s="11"/>
      <c r="M7" s="11"/>
      <c r="N7" s="11"/>
    </row>
    <row r="8" spans="1:14" ht="28.8" customHeight="1" x14ac:dyDescent="0.35">
      <c r="A8" s="9" t="s">
        <v>88</v>
      </c>
      <c r="B8" s="127"/>
      <c r="C8" s="6"/>
      <c r="D8" s="12" t="str">
        <f>IF(AND('4) Registre des projets TCRC®'!G2&gt;=16,'4) Registre des projets TCRC®'!G4&gt;=8,'4) Registre des projets TCRC®'!G3&gt;=60,'4) Registre des projets TCRC®'!G5&gt;=40),"Critère rencontré","Incomplet")</f>
        <v>Incomplet</v>
      </c>
      <c r="E8" s="4" t="s">
        <v>167</v>
      </c>
      <c r="G8" s="11"/>
      <c r="H8" s="11"/>
      <c r="I8" s="11"/>
      <c r="J8" s="11"/>
      <c r="K8" s="11"/>
      <c r="L8" s="11"/>
      <c r="M8" s="11"/>
      <c r="N8" s="11"/>
    </row>
    <row r="9" spans="1:14" ht="28.8" customHeight="1" x14ac:dyDescent="0.35">
      <c r="A9" s="9" t="s">
        <v>89</v>
      </c>
      <c r="B9" s="127"/>
      <c r="C9" s="6"/>
    </row>
    <row r="10" spans="1:14" ht="28.8" customHeight="1" x14ac:dyDescent="0.35">
      <c r="A10" s="9" t="s">
        <v>90</v>
      </c>
      <c r="B10" s="127"/>
      <c r="C10" s="6"/>
      <c r="D10" s="86" t="s">
        <v>203</v>
      </c>
      <c r="E10" s="86"/>
      <c r="F10" s="86"/>
    </row>
    <row r="11" spans="1:14" ht="28.8" customHeight="1" x14ac:dyDescent="0.3">
      <c r="A11" s="9" t="s">
        <v>91</v>
      </c>
      <c r="B11" s="127"/>
      <c r="C11" s="6"/>
      <c r="D11" s="61" t="s">
        <v>152</v>
      </c>
      <c r="E11" s="61" t="s">
        <v>153</v>
      </c>
      <c r="F11" s="63" t="s">
        <v>155</v>
      </c>
    </row>
    <row r="12" spans="1:14" ht="28.8" customHeight="1" x14ac:dyDescent="0.35">
      <c r="A12" s="9" t="s">
        <v>92</v>
      </c>
      <c r="B12" s="127"/>
      <c r="C12" s="6"/>
      <c r="D12" s="129" t="s">
        <v>154</v>
      </c>
      <c r="E12" s="130" t="b">
        <v>0</v>
      </c>
      <c r="F12" s="60" t="s">
        <v>146</v>
      </c>
    </row>
    <row r="13" spans="1:14" ht="28.8" customHeight="1" x14ac:dyDescent="0.35">
      <c r="A13" s="9" t="s">
        <v>93</v>
      </c>
      <c r="B13" s="127"/>
      <c r="C13" s="6"/>
      <c r="D13" s="129" t="s">
        <v>154</v>
      </c>
      <c r="E13" s="131" t="b">
        <v>0</v>
      </c>
      <c r="F13" s="60" t="s">
        <v>147</v>
      </c>
    </row>
    <row r="14" spans="1:14" ht="28.8" customHeight="1" x14ac:dyDescent="0.35">
      <c r="A14" s="9" t="s">
        <v>89</v>
      </c>
      <c r="B14" s="127"/>
      <c r="D14" s="129" t="s">
        <v>154</v>
      </c>
      <c r="E14" s="130" t="b">
        <v>0</v>
      </c>
      <c r="F14" s="60" t="s">
        <v>148</v>
      </c>
    </row>
    <row r="15" spans="1:14" ht="28.8" customHeight="1" x14ac:dyDescent="0.35">
      <c r="A15" s="7" t="s">
        <v>94</v>
      </c>
      <c r="B15" s="127"/>
      <c r="D15" s="132" t="b">
        <v>0</v>
      </c>
      <c r="E15" s="130" t="b">
        <v>0</v>
      </c>
      <c r="F15" s="60" t="s">
        <v>150</v>
      </c>
    </row>
    <row r="16" spans="1:14" ht="28.8" customHeight="1" x14ac:dyDescent="0.35">
      <c r="A16" s="9" t="s">
        <v>95</v>
      </c>
      <c r="B16" s="127"/>
      <c r="D16" s="132" t="b">
        <v>0</v>
      </c>
      <c r="E16" s="130" t="b">
        <v>0</v>
      </c>
      <c r="F16" s="60" t="s">
        <v>151</v>
      </c>
    </row>
    <row r="17" spans="1:11" ht="28.8" customHeight="1" thickBot="1" x14ac:dyDescent="0.4">
      <c r="A17" s="14"/>
      <c r="B17" s="128"/>
      <c r="D17" s="133" t="s">
        <v>163</v>
      </c>
      <c r="E17" s="134"/>
      <c r="F17" s="4" t="s">
        <v>162</v>
      </c>
    </row>
    <row r="18" spans="1:11" ht="32.4" customHeight="1" x14ac:dyDescent="0.35">
      <c r="A18" s="82" t="s">
        <v>96</v>
      </c>
      <c r="B18" s="83"/>
    </row>
    <row r="19" spans="1:11" ht="32.4" customHeight="1" x14ac:dyDescent="0.35">
      <c r="A19" s="15" t="s">
        <v>97</v>
      </c>
      <c r="B19" s="16"/>
    </row>
    <row r="20" spans="1:11" ht="32.4" customHeight="1" x14ac:dyDescent="0.35">
      <c r="A20" s="15" t="s">
        <v>98</v>
      </c>
      <c r="B20" s="17"/>
      <c r="E20" s="60"/>
    </row>
    <row r="21" spans="1:11" ht="32.4" customHeight="1" x14ac:dyDescent="0.35">
      <c r="A21" s="15" t="s">
        <v>99</v>
      </c>
      <c r="B21" s="17"/>
      <c r="E21" s="60"/>
    </row>
    <row r="22" spans="1:11" ht="32.4" customHeight="1" x14ac:dyDescent="0.35">
      <c r="A22" s="18" t="s">
        <v>88</v>
      </c>
      <c r="B22" s="19"/>
      <c r="C22" s="20"/>
      <c r="D22" s="21"/>
      <c r="F22" s="20"/>
      <c r="G22" s="20"/>
      <c r="H22" s="20"/>
      <c r="I22" s="2"/>
      <c r="J22" s="2"/>
      <c r="K22" s="2"/>
    </row>
    <row r="23" spans="1:11" ht="32.4" customHeight="1" thickBot="1" x14ac:dyDescent="0.4">
      <c r="A23" s="22" t="s">
        <v>89</v>
      </c>
      <c r="B23" s="23"/>
      <c r="C23" s="24"/>
      <c r="D23" s="25"/>
      <c r="E23" s="24"/>
      <c r="F23" s="24"/>
      <c r="G23" s="24"/>
      <c r="H23" s="24"/>
      <c r="I23" s="24"/>
      <c r="J23" s="24"/>
      <c r="K23" s="24"/>
    </row>
    <row r="24" spans="1:11" x14ac:dyDescent="0.35">
      <c r="A24" s="24"/>
      <c r="B24" s="24"/>
      <c r="C24" s="24"/>
      <c r="D24" s="25"/>
      <c r="E24" s="24"/>
      <c r="F24" s="24"/>
      <c r="G24" s="24"/>
      <c r="H24" s="24"/>
      <c r="I24" s="24"/>
      <c r="J24" s="24"/>
      <c r="K24" s="24"/>
    </row>
    <row r="25" spans="1:11" ht="31.8" customHeight="1" x14ac:dyDescent="0.35">
      <c r="A25" s="24"/>
      <c r="B25" s="24"/>
      <c r="C25" s="24"/>
      <c r="D25" s="25"/>
      <c r="E25" s="24"/>
      <c r="F25" s="24"/>
      <c r="G25" s="24"/>
      <c r="H25" s="24"/>
      <c r="I25" s="24"/>
      <c r="J25" s="24"/>
      <c r="K25" s="24"/>
    </row>
    <row r="26" spans="1:11" x14ac:dyDescent="0.35">
      <c r="A26" s="24"/>
      <c r="B26" s="24"/>
      <c r="C26" s="24"/>
      <c r="D26" s="25"/>
      <c r="E26" s="24"/>
      <c r="F26" s="24"/>
      <c r="G26" s="24"/>
      <c r="H26" s="24"/>
      <c r="I26" s="24"/>
      <c r="J26" s="24"/>
      <c r="K26" s="24"/>
    </row>
    <row r="27" spans="1:11" x14ac:dyDescent="0.35">
      <c r="A27" s="24"/>
      <c r="B27" s="24"/>
      <c r="C27" s="24"/>
      <c r="D27" s="25"/>
      <c r="E27" s="24"/>
      <c r="F27" s="24"/>
      <c r="G27" s="24"/>
      <c r="H27" s="24"/>
      <c r="I27" s="24"/>
      <c r="J27" s="24"/>
      <c r="K27" s="24"/>
    </row>
    <row r="28" spans="1:11" x14ac:dyDescent="0.35">
      <c r="A28" s="10"/>
      <c r="B28" s="10"/>
      <c r="C28" s="10"/>
      <c r="D28" s="26"/>
      <c r="E28" s="10"/>
      <c r="F28" s="10"/>
      <c r="G28" s="10"/>
      <c r="H28" s="10"/>
    </row>
    <row r="29" spans="1:11" x14ac:dyDescent="0.35">
      <c r="A29" s="10"/>
      <c r="B29" s="10"/>
      <c r="C29" s="10"/>
      <c r="D29" s="26"/>
      <c r="E29" s="10"/>
      <c r="F29" s="10"/>
      <c r="G29" s="10"/>
      <c r="H29" s="10"/>
    </row>
    <row r="30" spans="1:11" x14ac:dyDescent="0.35">
      <c r="A30" s="10"/>
      <c r="B30" s="10"/>
      <c r="C30" s="10"/>
      <c r="D30" s="26"/>
      <c r="E30" s="10"/>
      <c r="F30" s="10"/>
      <c r="G30" s="10"/>
      <c r="H30" s="10"/>
    </row>
    <row r="31" spans="1:11" x14ac:dyDescent="0.35">
      <c r="A31" s="10"/>
      <c r="B31" s="10"/>
      <c r="C31" s="10"/>
      <c r="D31" s="26"/>
      <c r="E31" s="10"/>
      <c r="F31" s="10"/>
      <c r="G31" s="10"/>
      <c r="H31" s="10"/>
    </row>
  </sheetData>
  <sheetProtection formatCells="0" formatColumns="0" formatRows="0" insertColumns="0" insertRows="0" insertHyperlinks="0" deleteColumns="0" deleteRows="0"/>
  <mergeCells count="5">
    <mergeCell ref="A1:B2"/>
    <mergeCell ref="A18:B18"/>
    <mergeCell ref="E1:F1"/>
    <mergeCell ref="D2:F4"/>
    <mergeCell ref="D10:F10"/>
  </mergeCells>
  <conditionalFormatting sqref="A18 A19:B23">
    <cfRule type="expression" dxfId="16" priority="17">
      <formula>$B$5="EESA®Jr"</formula>
    </cfRule>
    <cfRule type="expression" dxfId="15" priority="18">
      <formula>$B$5="VEA®Jr"</formula>
    </cfRule>
  </conditionalFormatting>
  <conditionalFormatting sqref="E5:F5">
    <cfRule type="expression" dxfId="9" priority="16">
      <formula>OR($D$5="Profil A",$D$5="Profil B")</formula>
    </cfRule>
    <cfRule type="expression" dxfId="10" priority="8">
      <formula>$D$5="Valide, sous réserve de l'approbation de vos diplômes"</formula>
    </cfRule>
    <cfRule type="expression" dxfId="8" priority="4">
      <formula>$D5="Incomplet"</formula>
    </cfRule>
  </conditionalFormatting>
  <conditionalFormatting sqref="E6:F6">
    <cfRule type="expression" dxfId="7" priority="14">
      <formula>$D$6="OK"</formula>
    </cfRule>
    <cfRule type="expression" dxfId="6" priority="3">
      <formula>$D$6="Incomplet"</formula>
    </cfRule>
  </conditionalFormatting>
  <conditionalFormatting sqref="E7:F7">
    <cfRule type="expression" dxfId="3" priority="41">
      <formula>OR($B$5="EESA®Jr",B5="VEA®Jr")</formula>
    </cfRule>
    <cfRule type="expression" dxfId="4" priority="42">
      <formula>$F$12="OK"</formula>
    </cfRule>
    <cfRule type="expression" dxfId="5" priority="6">
      <formula>$D$7="Critère rencontré"</formula>
    </cfRule>
    <cfRule type="expression" dxfId="2" priority="2">
      <formula>$D$7="Incomplet"</formula>
    </cfRule>
  </conditionalFormatting>
  <conditionalFormatting sqref="F12:F14">
    <cfRule type="expression" dxfId="14" priority="11">
      <formula>$E12=FALSE</formula>
    </cfRule>
  </conditionalFormatting>
  <conditionalFormatting sqref="F12:F16">
    <cfRule type="expression" dxfId="13" priority="10">
      <formula>$E12=TRUE</formula>
    </cfRule>
  </conditionalFormatting>
  <conditionalFormatting sqref="F15:F16">
    <cfRule type="expression" dxfId="12" priority="9">
      <formula>$D15=TRUE</formula>
    </cfRule>
  </conditionalFormatting>
  <conditionalFormatting sqref="E5:F6">
    <cfRule type="expression" dxfId="11" priority="7">
      <formula>$D$6="Critère rencontré"</formula>
    </cfRule>
  </conditionalFormatting>
  <conditionalFormatting sqref="E8:F8">
    <cfRule type="expression" dxfId="1" priority="5">
      <formula>$D$8="Critère rencontré"</formula>
    </cfRule>
    <cfRule type="expression" dxfId="0" priority="1">
      <formula>$D$8="Incomplet"</formula>
    </cfRule>
  </conditionalFormatting>
  <dataValidations count="1">
    <dataValidation allowBlank="1" showInputMessage="1" showErrorMessage="1" errorTitle="Inscrire votre numéro de facture" error="Avez-vous bien payé les frais liés à votre demande?" promptTitle="Inscrire votre numéro de facture" prompt="Inscrire votre numéro de facture ICI" sqref="E17" xr:uid="{68DB673B-939B-4671-AC5A-D055E7EB0069}"/>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Sélectionnez le titre demandé" prompt="Sélectionner le titre demandé" xr:uid="{3D5337A7-A09D-4225-8392-2327565BDBB8}">
          <x14:formula1>
            <xm:f>'Options de liste'!$I$2:$I$10</xm:f>
          </x14:formula1>
          <xm:sqref>B5:C5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V49"/>
  <sheetViews>
    <sheetView showGridLines="0" topLeftCell="A28" zoomScaleNormal="100" workbookViewId="0">
      <selection activeCell="B33" sqref="B33:C33"/>
    </sheetView>
  </sheetViews>
  <sheetFormatPr baseColWidth="10" defaultRowHeight="14.4" x14ac:dyDescent="0.3"/>
  <cols>
    <col min="1" max="1" width="18.33203125" style="4" customWidth="1"/>
    <col min="2" max="2" width="23.5546875" style="4" customWidth="1"/>
    <col min="3" max="3" width="34.88671875" style="4" customWidth="1"/>
    <col min="4" max="4" width="21.88671875" style="4" customWidth="1"/>
    <col min="5" max="5" width="21.109375" style="4" customWidth="1"/>
    <col min="6" max="6" width="22.5546875" style="4" customWidth="1"/>
    <col min="7" max="7" width="33.88671875" style="4" customWidth="1"/>
    <col min="8" max="8" width="9.77734375" style="4" customWidth="1"/>
    <col min="9" max="9" width="8.6640625" style="4" customWidth="1"/>
    <col min="10" max="10" width="9.109375" style="4" customWidth="1"/>
    <col min="11" max="11" width="11.5546875" style="4"/>
    <col min="12" max="13" width="8.6640625" style="4" customWidth="1"/>
    <col min="14" max="14" width="10.33203125" style="4" customWidth="1"/>
    <col min="15" max="15" width="8.6640625" style="4" customWidth="1"/>
    <col min="16" max="17" width="11.5546875" style="4" customWidth="1"/>
    <col min="18" max="18" width="19.44140625" style="4" bestFit="1" customWidth="1"/>
    <col min="19" max="16384" width="11.5546875" style="4"/>
  </cols>
  <sheetData>
    <row r="1" spans="1:16" ht="39" customHeight="1" x14ac:dyDescent="0.3">
      <c r="A1" s="100" t="e" vm="1">
        <v>#VALUE!</v>
      </c>
      <c r="B1" s="100"/>
      <c r="C1" s="102" t="s">
        <v>100</v>
      </c>
      <c r="D1" s="102"/>
      <c r="E1" s="102" t="str">
        <f>CONCATENATE('Renseignements du demandeur'!B4,",",'Renseignements du demandeur'!B3)</f>
        <v>,</v>
      </c>
      <c r="F1" s="102"/>
      <c r="G1" s="44"/>
    </row>
    <row r="2" spans="1:16" ht="39" customHeight="1" thickBot="1" x14ac:dyDescent="0.35">
      <c r="A2" s="101"/>
      <c r="B2" s="101"/>
      <c r="C2" s="103" t="s">
        <v>102</v>
      </c>
      <c r="D2" s="103"/>
      <c r="E2" s="103">
        <f>'Renseignements du demandeur'!B5</f>
        <v>0</v>
      </c>
      <c r="F2" s="103"/>
      <c r="G2" s="44"/>
      <c r="K2" s="45"/>
      <c r="L2" s="45"/>
      <c r="M2" s="45"/>
      <c r="N2" s="45"/>
    </row>
    <row r="3" spans="1:16" ht="24" thickBot="1" x14ac:dyDescent="0.35">
      <c r="A3" s="97" t="s">
        <v>116</v>
      </c>
      <c r="B3" s="98"/>
      <c r="C3" s="98"/>
      <c r="D3" s="98"/>
      <c r="E3" s="98"/>
      <c r="F3" s="98"/>
      <c r="G3" s="99"/>
      <c r="H3" s="87" t="s">
        <v>117</v>
      </c>
      <c r="I3" s="88"/>
      <c r="J3" s="89"/>
      <c r="K3" s="45"/>
      <c r="L3" s="45" t="str" cm="1">
        <f t="array" ref="L3">_xlfn.IFS(N4&gt;=1,"Profil B",M4&gt;=1,"Profil B",L4&gt;=1,"Profil A",L4+M4+N4&lt;1,"INCOMPLÈTE")</f>
        <v>INCOMPLÈTE</v>
      </c>
      <c r="M3" s="45"/>
      <c r="N3" s="45"/>
      <c r="O3" s="13"/>
      <c r="P3" s="13"/>
    </row>
    <row r="4" spans="1:16" s="7" customFormat="1" ht="29.4" thickBot="1" x14ac:dyDescent="0.35">
      <c r="A4" s="41" t="s">
        <v>103</v>
      </c>
      <c r="B4" s="46" t="s">
        <v>118</v>
      </c>
      <c r="C4" s="42" t="s">
        <v>119</v>
      </c>
      <c r="D4" s="42" t="s">
        <v>120</v>
      </c>
      <c r="E4" s="29" t="s">
        <v>121</v>
      </c>
      <c r="F4" s="47" t="s">
        <v>122</v>
      </c>
      <c r="G4" s="30" t="s">
        <v>168</v>
      </c>
      <c r="H4" s="48" t="s">
        <v>123</v>
      </c>
      <c r="I4" s="48" t="s">
        <v>124</v>
      </c>
      <c r="J4" s="48" t="s">
        <v>125</v>
      </c>
      <c r="K4" s="49"/>
      <c r="L4" s="49">
        <f>COUNTIF(L5:L15,"A")</f>
        <v>0</v>
      </c>
      <c r="M4" s="49">
        <f>COUNTIF(M5:M15,"B")</f>
        <v>0</v>
      </c>
      <c r="N4" s="49">
        <f>COUNTIF(N5:N15,"B")</f>
        <v>0</v>
      </c>
      <c r="O4" s="50"/>
      <c r="P4" s="50"/>
    </row>
    <row r="5" spans="1:16" x14ac:dyDescent="0.3">
      <c r="A5" s="135"/>
      <c r="B5" s="136"/>
      <c r="C5" s="137"/>
      <c r="D5" s="137"/>
      <c r="E5" s="137"/>
      <c r="F5" s="138"/>
      <c r="G5" s="139"/>
      <c r="H5" s="52" t="b">
        <v>0</v>
      </c>
      <c r="I5" s="52" t="b">
        <v>0</v>
      </c>
      <c r="J5" s="52" t="b">
        <v>0</v>
      </c>
      <c r="K5" s="45"/>
      <c r="L5" s="45" t="str">
        <f>IF($B5="1er cycle universitaire","A","")</f>
        <v/>
      </c>
      <c r="M5" s="45" t="str">
        <f t="shared" ref="M5:M15" si="0">IF($B5="collégial","B","")</f>
        <v/>
      </c>
      <c r="N5" s="45" t="str">
        <f>IF($B5="3ème cycle universitaire","B","")</f>
        <v/>
      </c>
      <c r="O5" s="13"/>
      <c r="P5" s="13"/>
    </row>
    <row r="6" spans="1:16" x14ac:dyDescent="0.3">
      <c r="A6" s="135"/>
      <c r="B6" s="136"/>
      <c r="C6" s="137"/>
      <c r="D6" s="137"/>
      <c r="E6" s="137"/>
      <c r="F6" s="138"/>
      <c r="G6" s="139"/>
      <c r="H6" s="52"/>
      <c r="I6" s="52" t="b">
        <v>0</v>
      </c>
      <c r="J6" s="52" t="b">
        <v>0</v>
      </c>
      <c r="K6" s="45"/>
      <c r="L6" s="45" t="str">
        <f t="shared" ref="L6:L15" si="1">IF($B6="1er cycle universitaire","A","")</f>
        <v/>
      </c>
      <c r="M6" s="45" t="str">
        <f t="shared" si="0"/>
        <v/>
      </c>
      <c r="N6" s="45" t="str">
        <f t="shared" ref="N6:N15" si="2">IF($B6="3ème cycle universitaire","B","")</f>
        <v/>
      </c>
      <c r="O6" s="13"/>
      <c r="P6" s="13"/>
    </row>
    <row r="7" spans="1:16" x14ac:dyDescent="0.3">
      <c r="A7" s="135"/>
      <c r="B7" s="136"/>
      <c r="C7" s="137"/>
      <c r="D7" s="137"/>
      <c r="E7" s="137"/>
      <c r="F7" s="138"/>
      <c r="G7" s="139"/>
      <c r="H7" s="52" t="b">
        <v>0</v>
      </c>
      <c r="I7" s="52" t="b">
        <v>0</v>
      </c>
      <c r="J7" s="52" t="b">
        <v>0</v>
      </c>
      <c r="K7" s="45"/>
      <c r="L7" s="45" t="str">
        <f t="shared" si="1"/>
        <v/>
      </c>
      <c r="M7" s="45" t="str">
        <f t="shared" si="0"/>
        <v/>
      </c>
      <c r="N7" s="45" t="str">
        <f t="shared" si="2"/>
        <v/>
      </c>
      <c r="O7" s="13"/>
      <c r="P7" s="13"/>
    </row>
    <row r="8" spans="1:16" x14ac:dyDescent="0.3">
      <c r="A8" s="135"/>
      <c r="B8" s="136"/>
      <c r="C8" s="137"/>
      <c r="D8" s="137"/>
      <c r="E8" s="137"/>
      <c r="F8" s="138"/>
      <c r="G8" s="139"/>
      <c r="H8" s="52" t="b">
        <v>0</v>
      </c>
      <c r="I8" s="52" t="b">
        <v>0</v>
      </c>
      <c r="J8" s="52" t="b">
        <v>0</v>
      </c>
      <c r="K8" s="45"/>
      <c r="L8" s="45" t="str">
        <f t="shared" si="1"/>
        <v/>
      </c>
      <c r="M8" s="45" t="str">
        <f t="shared" si="0"/>
        <v/>
      </c>
      <c r="N8" s="45" t="str">
        <f t="shared" si="2"/>
        <v/>
      </c>
      <c r="O8" s="13"/>
      <c r="P8" s="13"/>
    </row>
    <row r="9" spans="1:16" x14ac:dyDescent="0.3">
      <c r="A9" s="135"/>
      <c r="B9" s="136"/>
      <c r="C9" s="137"/>
      <c r="D9" s="137"/>
      <c r="E9" s="137"/>
      <c r="F9" s="138"/>
      <c r="G9" s="139"/>
      <c r="H9" s="52" t="b">
        <v>0</v>
      </c>
      <c r="I9" s="52" t="b">
        <v>0</v>
      </c>
      <c r="J9" s="52" t="b">
        <v>0</v>
      </c>
      <c r="K9" s="13"/>
      <c r="L9" s="13" t="str">
        <f t="shared" si="1"/>
        <v/>
      </c>
      <c r="M9" s="13" t="str">
        <f t="shared" si="0"/>
        <v/>
      </c>
      <c r="N9" s="13" t="str">
        <f t="shared" si="2"/>
        <v/>
      </c>
      <c r="O9" s="13"/>
      <c r="P9" s="13"/>
    </row>
    <row r="10" spans="1:16" x14ac:dyDescent="0.3">
      <c r="A10" s="135"/>
      <c r="B10" s="136"/>
      <c r="C10" s="137"/>
      <c r="D10" s="137"/>
      <c r="E10" s="137"/>
      <c r="F10" s="138"/>
      <c r="G10" s="139"/>
      <c r="H10" s="52" t="b">
        <v>0</v>
      </c>
      <c r="I10" s="52" t="b">
        <v>0</v>
      </c>
      <c r="J10" s="52" t="b">
        <v>0</v>
      </c>
      <c r="K10" s="13"/>
      <c r="L10" s="13" t="str">
        <f t="shared" si="1"/>
        <v/>
      </c>
      <c r="M10" s="13" t="str">
        <f t="shared" si="0"/>
        <v/>
      </c>
      <c r="N10" s="13" t="str">
        <f t="shared" si="2"/>
        <v/>
      </c>
      <c r="O10" s="13"/>
      <c r="P10" s="13"/>
    </row>
    <row r="11" spans="1:16" x14ac:dyDescent="0.3">
      <c r="A11" s="135"/>
      <c r="B11" s="136"/>
      <c r="C11" s="137"/>
      <c r="D11" s="137"/>
      <c r="E11" s="137"/>
      <c r="F11" s="138"/>
      <c r="G11" s="139"/>
      <c r="H11" s="52" t="b">
        <v>0</v>
      </c>
      <c r="I11" s="52" t="b">
        <v>0</v>
      </c>
      <c r="J11" s="52" t="b">
        <v>0</v>
      </c>
      <c r="K11" s="13"/>
      <c r="L11" s="13" t="str">
        <f t="shared" si="1"/>
        <v/>
      </c>
      <c r="M11" s="13" t="str">
        <f t="shared" si="0"/>
        <v/>
      </c>
      <c r="N11" s="13" t="str">
        <f t="shared" si="2"/>
        <v/>
      </c>
      <c r="O11" s="13"/>
      <c r="P11" s="13"/>
    </row>
    <row r="12" spans="1:16" x14ac:dyDescent="0.3">
      <c r="A12" s="135"/>
      <c r="B12" s="136"/>
      <c r="C12" s="137"/>
      <c r="D12" s="137"/>
      <c r="E12" s="137"/>
      <c r="F12" s="138"/>
      <c r="G12" s="139"/>
      <c r="H12" s="52" t="b">
        <v>0</v>
      </c>
      <c r="I12" s="52" t="b">
        <v>0</v>
      </c>
      <c r="J12" s="52" t="b">
        <v>0</v>
      </c>
      <c r="K12" s="13"/>
      <c r="L12" s="13" t="str">
        <f t="shared" si="1"/>
        <v/>
      </c>
      <c r="M12" s="13" t="str">
        <f t="shared" si="0"/>
        <v/>
      </c>
      <c r="N12" s="13" t="str">
        <f t="shared" si="2"/>
        <v/>
      </c>
      <c r="O12" s="13"/>
      <c r="P12" s="13"/>
    </row>
    <row r="13" spans="1:16" x14ac:dyDescent="0.3">
      <c r="A13" s="135"/>
      <c r="B13" s="136"/>
      <c r="C13" s="137"/>
      <c r="D13" s="137"/>
      <c r="E13" s="137"/>
      <c r="F13" s="138"/>
      <c r="G13" s="139"/>
      <c r="H13" s="52" t="b">
        <v>0</v>
      </c>
      <c r="I13" s="52" t="b">
        <v>0</v>
      </c>
      <c r="J13" s="52" t="b">
        <v>0</v>
      </c>
      <c r="K13" s="13"/>
      <c r="L13" s="13" t="str">
        <f t="shared" si="1"/>
        <v/>
      </c>
      <c r="M13" s="13" t="str">
        <f t="shared" si="0"/>
        <v/>
      </c>
      <c r="N13" s="13" t="str">
        <f t="shared" si="2"/>
        <v/>
      </c>
      <c r="O13" s="13"/>
      <c r="P13" s="13"/>
    </row>
    <row r="14" spans="1:16" x14ac:dyDescent="0.3">
      <c r="A14" s="135"/>
      <c r="B14" s="136"/>
      <c r="C14" s="137"/>
      <c r="D14" s="137"/>
      <c r="E14" s="137"/>
      <c r="F14" s="138"/>
      <c r="G14" s="139"/>
      <c r="H14" s="52" t="b">
        <v>0</v>
      </c>
      <c r="I14" s="52" t="b">
        <v>0</v>
      </c>
      <c r="J14" s="52" t="b">
        <v>0</v>
      </c>
      <c r="K14" s="13"/>
      <c r="L14" s="13" t="str">
        <f t="shared" si="1"/>
        <v/>
      </c>
      <c r="M14" s="13" t="str">
        <f t="shared" si="0"/>
        <v/>
      </c>
      <c r="N14" s="13" t="str">
        <f t="shared" si="2"/>
        <v/>
      </c>
      <c r="O14" s="13"/>
      <c r="P14" s="13"/>
    </row>
    <row r="15" spans="1:16" x14ac:dyDescent="0.3">
      <c r="A15" s="135"/>
      <c r="B15" s="136"/>
      <c r="C15" s="137"/>
      <c r="D15" s="137"/>
      <c r="E15" s="137"/>
      <c r="F15" s="138"/>
      <c r="G15" s="139"/>
      <c r="H15" s="52" t="b">
        <v>0</v>
      </c>
      <c r="I15" s="52" t="b">
        <v>0</v>
      </c>
      <c r="J15" s="52" t="b">
        <v>0</v>
      </c>
      <c r="K15" s="13"/>
      <c r="L15" s="13" t="str">
        <f t="shared" si="1"/>
        <v/>
      </c>
      <c r="M15" s="13" t="str">
        <f t="shared" si="0"/>
        <v/>
      </c>
      <c r="N15" s="13" t="str">
        <f t="shared" si="2"/>
        <v/>
      </c>
      <c r="O15" s="13"/>
      <c r="P15" s="13"/>
    </row>
    <row r="16" spans="1:16" hidden="1" x14ac:dyDescent="0.3">
      <c r="A16" s="31"/>
      <c r="B16" s="51"/>
      <c r="C16" s="32"/>
      <c r="D16" s="32"/>
      <c r="E16" s="32"/>
      <c r="F16" s="33"/>
      <c r="G16" s="34"/>
      <c r="H16" s="52"/>
      <c r="I16" s="52"/>
      <c r="J16" s="52"/>
      <c r="L16" s="45"/>
      <c r="M16" s="45"/>
      <c r="N16" s="45"/>
    </row>
    <row r="17" spans="1:22" hidden="1" x14ac:dyDescent="0.3">
      <c r="A17" s="31"/>
      <c r="B17" s="51"/>
      <c r="C17" s="32"/>
      <c r="D17" s="32"/>
      <c r="E17" s="32"/>
      <c r="F17" s="33"/>
      <c r="G17" s="34"/>
      <c r="H17" s="52"/>
      <c r="I17" s="52"/>
      <c r="J17" s="52"/>
      <c r="L17" s="45"/>
      <c r="M17" s="45"/>
      <c r="N17" s="45"/>
    </row>
    <row r="18" spans="1:22" hidden="1" x14ac:dyDescent="0.3">
      <c r="A18" s="31"/>
      <c r="B18" s="51"/>
      <c r="C18" s="32"/>
      <c r="D18" s="32"/>
      <c r="E18" s="32"/>
      <c r="F18" s="33"/>
      <c r="G18" s="34"/>
      <c r="H18" s="52"/>
      <c r="I18" s="52"/>
      <c r="J18" s="52"/>
      <c r="L18" s="45"/>
      <c r="M18" s="45"/>
      <c r="N18" s="45"/>
    </row>
    <row r="19" spans="1:22" hidden="1" x14ac:dyDescent="0.3">
      <c r="A19" s="31"/>
      <c r="B19" s="51"/>
      <c r="C19" s="32"/>
      <c r="D19" s="32"/>
      <c r="E19" s="32"/>
      <c r="F19" s="33"/>
      <c r="G19" s="34"/>
      <c r="H19" s="52"/>
      <c r="I19" s="52"/>
      <c r="J19" s="52"/>
      <c r="L19" s="45"/>
      <c r="M19" s="45"/>
      <c r="N19" s="45"/>
    </row>
    <row r="20" spans="1:22" hidden="1" x14ac:dyDescent="0.3">
      <c r="A20" s="31"/>
      <c r="B20" s="51"/>
      <c r="C20" s="32"/>
      <c r="D20" s="32"/>
      <c r="E20" s="32"/>
      <c r="F20" s="33"/>
      <c r="G20" s="34"/>
      <c r="H20" s="52"/>
      <c r="I20" s="52"/>
      <c r="J20" s="52"/>
      <c r="L20" s="45"/>
      <c r="M20" s="45"/>
      <c r="N20" s="45"/>
    </row>
    <row r="21" spans="1:22" hidden="1" x14ac:dyDescent="0.3">
      <c r="A21" s="31"/>
      <c r="B21" s="51"/>
      <c r="C21" s="32"/>
      <c r="D21" s="32"/>
      <c r="E21" s="32"/>
      <c r="F21" s="33"/>
      <c r="G21" s="34"/>
      <c r="H21" s="52"/>
      <c r="I21" s="52"/>
      <c r="J21" s="52"/>
      <c r="L21" s="45"/>
      <c r="M21" s="45"/>
      <c r="N21" s="45"/>
    </row>
    <row r="22" spans="1:22" hidden="1" x14ac:dyDescent="0.3">
      <c r="A22" s="31"/>
      <c r="B22" s="51"/>
      <c r="C22" s="32"/>
      <c r="D22" s="32"/>
      <c r="E22" s="32"/>
      <c r="F22" s="33"/>
      <c r="G22" s="34"/>
      <c r="H22" s="52"/>
      <c r="I22" s="52"/>
      <c r="J22" s="52"/>
      <c r="L22" s="45"/>
      <c r="M22" s="45"/>
      <c r="N22" s="45"/>
    </row>
    <row r="23" spans="1:22" hidden="1" x14ac:dyDescent="0.3">
      <c r="A23" s="31"/>
      <c r="B23" s="51"/>
      <c r="C23" s="32"/>
      <c r="D23" s="32"/>
      <c r="E23" s="32"/>
      <c r="F23" s="33"/>
      <c r="G23" s="34"/>
      <c r="H23" s="52"/>
      <c r="I23" s="52"/>
      <c r="J23" s="52"/>
      <c r="L23" s="45"/>
      <c r="M23" s="45"/>
      <c r="N23" s="45"/>
    </row>
    <row r="24" spans="1:22" hidden="1" x14ac:dyDescent="0.3">
      <c r="A24" s="31"/>
      <c r="B24" s="51"/>
      <c r="C24" s="32"/>
      <c r="D24" s="32"/>
      <c r="E24" s="32"/>
      <c r="F24" s="33"/>
      <c r="G24" s="34"/>
      <c r="H24" s="52"/>
      <c r="I24" s="52"/>
      <c r="J24" s="52"/>
      <c r="L24" s="45"/>
      <c r="M24" s="45"/>
      <c r="N24" s="45"/>
    </row>
    <row r="25" spans="1:22" hidden="1" x14ac:dyDescent="0.3">
      <c r="A25" s="31"/>
      <c r="B25" s="51"/>
      <c r="C25" s="32"/>
      <c r="D25" s="32"/>
      <c r="E25" s="32"/>
      <c r="F25" s="33"/>
      <c r="G25" s="34"/>
      <c r="H25" s="52"/>
      <c r="I25" s="52"/>
      <c r="J25" s="52"/>
      <c r="L25" s="45"/>
      <c r="M25" s="45"/>
      <c r="N25" s="45"/>
    </row>
    <row r="26" spans="1:22" hidden="1" x14ac:dyDescent="0.3">
      <c r="A26" s="31"/>
      <c r="B26" s="51"/>
      <c r="C26" s="32"/>
      <c r="D26" s="32"/>
      <c r="E26" s="32"/>
      <c r="F26" s="33"/>
      <c r="G26" s="34"/>
      <c r="H26" s="52"/>
      <c r="I26" s="52"/>
      <c r="J26" s="52"/>
      <c r="L26" s="45"/>
      <c r="M26" s="45"/>
      <c r="N26" s="45"/>
    </row>
    <row r="27" spans="1:22" ht="15" hidden="1" thickBot="1" x14ac:dyDescent="0.35">
      <c r="A27" s="35"/>
      <c r="B27" s="53"/>
      <c r="C27" s="36"/>
      <c r="D27" s="36"/>
      <c r="E27" s="36"/>
      <c r="F27" s="37"/>
      <c r="G27" s="38"/>
      <c r="H27" s="54"/>
      <c r="I27" s="54"/>
      <c r="J27" s="54"/>
      <c r="L27" s="45"/>
      <c r="M27" s="45"/>
      <c r="N27" s="45"/>
    </row>
    <row r="28" spans="1:22" x14ac:dyDescent="0.3">
      <c r="F28" s="39"/>
      <c r="L28" s="45"/>
      <c r="M28" s="45"/>
      <c r="N28" s="45"/>
    </row>
    <row r="29" spans="1:22" ht="79.2" customHeight="1" thickBot="1" x14ac:dyDescent="0.35">
      <c r="A29" s="90" t="s">
        <v>149</v>
      </c>
      <c r="B29" s="91"/>
      <c r="C29" s="91"/>
      <c r="D29" s="91"/>
      <c r="E29" s="91"/>
      <c r="F29" s="91"/>
      <c r="G29" s="91"/>
      <c r="H29" s="91"/>
      <c r="I29" s="91"/>
      <c r="J29" s="91"/>
      <c r="K29" s="91"/>
      <c r="L29" s="91"/>
      <c r="M29" s="91"/>
      <c r="N29" s="91"/>
      <c r="O29" s="91"/>
    </row>
    <row r="30" spans="1:22" ht="55.2" customHeight="1" thickBot="1" x14ac:dyDescent="0.35">
      <c r="A30" s="140" t="b">
        <v>0</v>
      </c>
      <c r="B30" s="108" t="s">
        <v>169</v>
      </c>
      <c r="C30" s="109"/>
      <c r="D30" s="109"/>
      <c r="E30" s="109"/>
      <c r="F30" s="109"/>
      <c r="G30" s="109"/>
      <c r="H30" s="109"/>
      <c r="I30" s="109"/>
      <c r="J30" s="109"/>
      <c r="K30" s="109"/>
      <c r="L30" s="56"/>
      <c r="M30" s="56"/>
      <c r="N30" s="56"/>
      <c r="O30" s="57"/>
      <c r="P30" s="45"/>
      <c r="Q30" s="45"/>
      <c r="R30" s="45"/>
      <c r="S30" s="45"/>
      <c r="T30" s="45"/>
      <c r="U30" s="45"/>
      <c r="V30" s="45"/>
    </row>
    <row r="31" spans="1:22" s="7" customFormat="1" ht="87" thickBot="1" x14ac:dyDescent="0.35">
      <c r="A31" s="92"/>
      <c r="B31" s="93"/>
      <c r="C31" s="94"/>
      <c r="D31" s="55" t="s">
        <v>127</v>
      </c>
      <c r="E31" s="55" t="s">
        <v>126</v>
      </c>
      <c r="F31" s="55" t="s">
        <v>171</v>
      </c>
      <c r="G31" s="55" t="s">
        <v>170</v>
      </c>
      <c r="H31" s="95" t="s">
        <v>168</v>
      </c>
      <c r="I31" s="93"/>
      <c r="J31" s="93"/>
      <c r="K31" s="96"/>
      <c r="L31" s="87" t="s">
        <v>117</v>
      </c>
      <c r="M31" s="88"/>
      <c r="N31" s="88"/>
      <c r="O31" s="89"/>
    </row>
    <row r="32" spans="1:22" ht="25.2" customHeight="1" thickBot="1" x14ac:dyDescent="0.35">
      <c r="A32" s="110" t="s">
        <v>172</v>
      </c>
      <c r="B32" s="111"/>
      <c r="C32" s="111"/>
      <c r="D32" s="111"/>
      <c r="E32" s="111"/>
      <c r="F32" s="111"/>
      <c r="G32" s="111"/>
      <c r="H32" s="111"/>
      <c r="I32" s="111"/>
      <c r="J32" s="111"/>
      <c r="K32" s="111"/>
      <c r="L32" s="111"/>
      <c r="M32" s="111"/>
      <c r="N32" s="111"/>
      <c r="O32" s="112"/>
      <c r="P32" s="45"/>
      <c r="Q32" s="45"/>
      <c r="R32" s="45"/>
      <c r="S32" s="45"/>
      <c r="T32" s="45"/>
      <c r="U32" s="45"/>
      <c r="V32" s="45"/>
    </row>
    <row r="33" spans="1:22" ht="78" customHeight="1" x14ac:dyDescent="0.3">
      <c r="A33" s="58" t="s">
        <v>140</v>
      </c>
      <c r="B33" s="113" t="s">
        <v>128</v>
      </c>
      <c r="C33" s="114"/>
      <c r="D33" s="141"/>
      <c r="E33" s="141"/>
      <c r="F33" s="142"/>
      <c r="G33" s="141"/>
      <c r="H33" s="143"/>
      <c r="I33" s="144"/>
      <c r="J33" s="144"/>
      <c r="K33" s="145"/>
      <c r="L33" s="68" t="b">
        <v>0</v>
      </c>
      <c r="M33" s="68" t="b">
        <v>0</v>
      </c>
      <c r="N33" s="68" t="b">
        <v>0</v>
      </c>
      <c r="O33" s="68" t="b">
        <v>0</v>
      </c>
      <c r="P33" s="45">
        <f>IF(ISBLANK(D33),0,1)</f>
        <v>0</v>
      </c>
      <c r="Q33" s="45"/>
      <c r="R33" s="45"/>
      <c r="S33" s="45"/>
      <c r="T33" s="45" t="e">
        <f>IF(OR(#REF!&gt;=18,A30=TRUE,#REF!=TRUE),"VEA®","")</f>
        <v>#REF!</v>
      </c>
      <c r="U33" s="45"/>
      <c r="V33" s="45"/>
    </row>
    <row r="34" spans="1:22" ht="85.2" customHeight="1" x14ac:dyDescent="0.3">
      <c r="A34" s="59" t="s">
        <v>140</v>
      </c>
      <c r="B34" s="104" t="s">
        <v>129</v>
      </c>
      <c r="C34" s="105"/>
      <c r="D34" s="137"/>
      <c r="E34" s="137"/>
      <c r="F34" s="138"/>
      <c r="G34" s="137"/>
      <c r="H34" s="146"/>
      <c r="I34" s="146"/>
      <c r="J34" s="146"/>
      <c r="K34" s="147"/>
      <c r="L34" s="69" t="b">
        <v>0</v>
      </c>
      <c r="M34" s="69" t="b">
        <v>0</v>
      </c>
      <c r="N34" s="69" t="b">
        <v>0</v>
      </c>
      <c r="O34" s="69" t="b">
        <v>0</v>
      </c>
      <c r="P34" s="45">
        <f t="shared" ref="P34:P48" si="3">IF(ISBLANK(D34),0,1)</f>
        <v>0</v>
      </c>
      <c r="Q34" s="45"/>
      <c r="R34" s="45"/>
      <c r="S34" s="45"/>
      <c r="T34" s="45" t="e">
        <f>IF(OR(A30=TRUE,#REF!=TRUE,#REF!&gt;=18),"VEA®Jr","")</f>
        <v>#REF!</v>
      </c>
      <c r="U34" s="45"/>
      <c r="V34" s="45"/>
    </row>
    <row r="35" spans="1:22" ht="67.2" customHeight="1" x14ac:dyDescent="0.3">
      <c r="A35" s="59" t="s">
        <v>140</v>
      </c>
      <c r="B35" s="104" t="s">
        <v>130</v>
      </c>
      <c r="C35" s="105"/>
      <c r="D35" s="137"/>
      <c r="E35" s="137"/>
      <c r="F35" s="138"/>
      <c r="G35" s="137"/>
      <c r="H35" s="146"/>
      <c r="I35" s="146"/>
      <c r="J35" s="146"/>
      <c r="K35" s="147"/>
      <c r="L35" s="69" t="b">
        <v>0</v>
      </c>
      <c r="M35" s="69" t="b">
        <v>0</v>
      </c>
      <c r="N35" s="69" t="b">
        <v>0</v>
      </c>
      <c r="O35" s="69" t="b">
        <v>0</v>
      </c>
      <c r="P35" s="45">
        <f t="shared" si="3"/>
        <v>0</v>
      </c>
      <c r="Q35" s="45"/>
      <c r="R35" s="45"/>
      <c r="S35" s="45"/>
      <c r="T35" s="45" t="e">
        <f>IF(OR(AND(#REF!&gt;=18,#REF!&gt;=21),A30=TRUE,AND(#REF!=TRUE,#REF!=TRUE)),"EESA® et VEA®","")</f>
        <v>#REF!</v>
      </c>
      <c r="U35" s="45"/>
      <c r="V35" s="45"/>
    </row>
    <row r="36" spans="1:22" ht="67.2" customHeight="1" x14ac:dyDescent="0.3">
      <c r="A36" s="59" t="s">
        <v>140</v>
      </c>
      <c r="B36" s="104" t="s">
        <v>131</v>
      </c>
      <c r="C36" s="105"/>
      <c r="D36" s="137"/>
      <c r="E36" s="137"/>
      <c r="F36" s="138"/>
      <c r="G36" s="137"/>
      <c r="H36" s="146"/>
      <c r="I36" s="146"/>
      <c r="J36" s="146"/>
      <c r="K36" s="147"/>
      <c r="L36" s="69" t="b">
        <v>0</v>
      </c>
      <c r="M36" s="69" t="b">
        <v>0</v>
      </c>
      <c r="N36" s="69" t="b">
        <v>0</v>
      </c>
      <c r="O36" s="69" t="b">
        <v>0</v>
      </c>
      <c r="P36" s="45">
        <f t="shared" si="3"/>
        <v>0</v>
      </c>
      <c r="Q36" s="45"/>
      <c r="R36" s="45"/>
      <c r="S36" s="45"/>
      <c r="T36" s="45"/>
      <c r="U36" s="45"/>
      <c r="V36" s="45"/>
    </row>
    <row r="37" spans="1:22" ht="67.2" customHeight="1" thickBot="1" x14ac:dyDescent="0.35">
      <c r="A37" s="70" t="s">
        <v>140</v>
      </c>
      <c r="B37" s="106" t="s">
        <v>132</v>
      </c>
      <c r="C37" s="107"/>
      <c r="D37" s="148"/>
      <c r="E37" s="148"/>
      <c r="F37" s="149"/>
      <c r="G37" s="148"/>
      <c r="H37" s="150"/>
      <c r="I37" s="150"/>
      <c r="J37" s="150"/>
      <c r="K37" s="151"/>
      <c r="L37" s="71" t="b">
        <v>0</v>
      </c>
      <c r="M37" s="71" t="b">
        <v>0</v>
      </c>
      <c r="N37" s="71" t="b">
        <v>0</v>
      </c>
      <c r="O37" s="71" t="b">
        <v>0</v>
      </c>
      <c r="P37" s="45">
        <f t="shared" si="3"/>
        <v>0</v>
      </c>
      <c r="Q37" s="45"/>
      <c r="R37" s="45"/>
      <c r="S37" s="45"/>
      <c r="T37" s="45"/>
      <c r="U37" s="45"/>
      <c r="V37" s="45"/>
    </row>
    <row r="38" spans="1:22" ht="25.2" customHeight="1" thickBot="1" x14ac:dyDescent="0.35">
      <c r="A38" s="110" t="s">
        <v>174</v>
      </c>
      <c r="B38" s="111"/>
      <c r="C38" s="111"/>
      <c r="D38" s="111"/>
      <c r="E38" s="111"/>
      <c r="F38" s="111"/>
      <c r="G38" s="111"/>
      <c r="H38" s="111"/>
      <c r="I38" s="111"/>
      <c r="J38" s="111"/>
      <c r="K38" s="111"/>
      <c r="L38" s="111"/>
      <c r="M38" s="111"/>
      <c r="N38" s="111"/>
      <c r="O38" s="112"/>
      <c r="P38" s="45"/>
      <c r="Q38" s="45"/>
      <c r="R38" s="45"/>
      <c r="S38" s="45"/>
      <c r="T38" s="45"/>
      <c r="U38" s="45"/>
      <c r="V38" s="45"/>
    </row>
    <row r="39" spans="1:22" ht="100.2" customHeight="1" x14ac:dyDescent="0.3">
      <c r="A39" s="58" t="s">
        <v>141</v>
      </c>
      <c r="B39" s="104" t="s">
        <v>133</v>
      </c>
      <c r="C39" s="105"/>
      <c r="D39" s="141"/>
      <c r="E39" s="141"/>
      <c r="F39" s="142"/>
      <c r="G39" s="141"/>
      <c r="H39" s="152"/>
      <c r="I39" s="152"/>
      <c r="J39" s="152"/>
      <c r="K39" s="153"/>
      <c r="L39" s="68" t="b">
        <v>0</v>
      </c>
      <c r="M39" s="68" t="b">
        <v>0</v>
      </c>
      <c r="N39" s="68" t="b">
        <v>0</v>
      </c>
      <c r="O39" s="68" t="b">
        <v>0</v>
      </c>
      <c r="P39" s="45">
        <f t="shared" si="3"/>
        <v>0</v>
      </c>
      <c r="Q39" s="45"/>
      <c r="R39" s="45"/>
      <c r="S39" s="45"/>
      <c r="T39" s="45"/>
      <c r="U39" s="45"/>
      <c r="V39" s="45"/>
    </row>
    <row r="40" spans="1:22" ht="100.2" customHeight="1" x14ac:dyDescent="0.3">
      <c r="A40" s="59" t="s">
        <v>141</v>
      </c>
      <c r="B40" s="104" t="s">
        <v>134</v>
      </c>
      <c r="C40" s="105"/>
      <c r="D40" s="137"/>
      <c r="E40" s="137"/>
      <c r="F40" s="138"/>
      <c r="G40" s="137"/>
      <c r="H40" s="134"/>
      <c r="I40" s="134"/>
      <c r="J40" s="134"/>
      <c r="K40" s="134"/>
      <c r="L40" s="69" t="b">
        <v>0</v>
      </c>
      <c r="M40" s="69" t="b">
        <v>0</v>
      </c>
      <c r="N40" s="69" t="b">
        <v>0</v>
      </c>
      <c r="O40" s="69" t="b">
        <v>0</v>
      </c>
      <c r="P40" s="45">
        <f t="shared" si="3"/>
        <v>0</v>
      </c>
      <c r="Q40" s="45"/>
      <c r="R40" s="45"/>
      <c r="S40" s="45"/>
      <c r="T40" s="45"/>
      <c r="U40" s="45"/>
      <c r="V40" s="45"/>
    </row>
    <row r="41" spans="1:22" ht="100.2" customHeight="1" thickBot="1" x14ac:dyDescent="0.35">
      <c r="A41" s="70" t="s">
        <v>141</v>
      </c>
      <c r="B41" s="106" t="s">
        <v>135</v>
      </c>
      <c r="C41" s="107"/>
      <c r="D41" s="148"/>
      <c r="E41" s="148"/>
      <c r="F41" s="149"/>
      <c r="G41" s="148"/>
      <c r="H41" s="150"/>
      <c r="I41" s="150"/>
      <c r="J41" s="150"/>
      <c r="K41" s="151"/>
      <c r="L41" s="71" t="b">
        <v>0</v>
      </c>
      <c r="M41" s="71" t="b">
        <v>0</v>
      </c>
      <c r="N41" s="71" t="b">
        <v>0</v>
      </c>
      <c r="O41" s="71" t="b">
        <v>0</v>
      </c>
      <c r="P41" s="45">
        <f t="shared" si="3"/>
        <v>0</v>
      </c>
      <c r="Q41" s="45"/>
      <c r="R41" s="45"/>
      <c r="S41" s="45"/>
      <c r="T41" s="45"/>
      <c r="U41" s="45"/>
      <c r="V41" s="45"/>
    </row>
    <row r="42" spans="1:22" ht="25.2" customHeight="1" thickBot="1" x14ac:dyDescent="0.35">
      <c r="A42" s="110" t="s">
        <v>173</v>
      </c>
      <c r="B42" s="111"/>
      <c r="C42" s="111"/>
      <c r="D42" s="111"/>
      <c r="E42" s="111"/>
      <c r="F42" s="111"/>
      <c r="G42" s="111"/>
      <c r="H42" s="111"/>
      <c r="I42" s="111"/>
      <c r="J42" s="111"/>
      <c r="K42" s="111"/>
      <c r="L42" s="111"/>
      <c r="M42" s="111"/>
      <c r="N42" s="111"/>
      <c r="O42" s="112"/>
      <c r="P42" s="45"/>
      <c r="Q42" s="45"/>
      <c r="R42" s="45"/>
      <c r="S42" s="45"/>
      <c r="T42" s="45"/>
      <c r="U42" s="45"/>
      <c r="V42" s="45"/>
    </row>
    <row r="43" spans="1:22" ht="67.2" customHeight="1" x14ac:dyDescent="0.3">
      <c r="A43" s="58" t="s">
        <v>142</v>
      </c>
      <c r="B43" s="104" t="s">
        <v>143</v>
      </c>
      <c r="C43" s="105"/>
      <c r="D43" s="141"/>
      <c r="E43" s="141"/>
      <c r="F43" s="141"/>
      <c r="G43" s="141"/>
      <c r="H43" s="152"/>
      <c r="I43" s="152"/>
      <c r="J43" s="152"/>
      <c r="K43" s="153"/>
      <c r="L43" s="68" t="b">
        <v>0</v>
      </c>
      <c r="M43" s="68" t="b">
        <v>0</v>
      </c>
      <c r="N43" s="68" t="b">
        <v>0</v>
      </c>
      <c r="O43" s="68" t="b">
        <v>0</v>
      </c>
      <c r="P43" s="45">
        <f t="shared" si="3"/>
        <v>0</v>
      </c>
      <c r="Q43" s="45"/>
      <c r="R43" s="45"/>
      <c r="S43" s="45"/>
      <c r="T43" s="45"/>
      <c r="U43" s="45"/>
      <c r="V43" s="45"/>
    </row>
    <row r="44" spans="1:22" ht="67.2" customHeight="1" x14ac:dyDescent="0.3">
      <c r="A44" s="59" t="s">
        <v>142</v>
      </c>
      <c r="B44" s="104" t="s">
        <v>136</v>
      </c>
      <c r="C44" s="105"/>
      <c r="D44" s="137"/>
      <c r="E44" s="137"/>
      <c r="F44" s="137"/>
      <c r="G44" s="137"/>
      <c r="H44" s="146"/>
      <c r="I44" s="146"/>
      <c r="J44" s="146"/>
      <c r="K44" s="147"/>
      <c r="L44" s="69" t="b">
        <v>0</v>
      </c>
      <c r="M44" s="69" t="b">
        <v>0</v>
      </c>
      <c r="N44" s="69" t="b">
        <v>0</v>
      </c>
      <c r="O44" s="69" t="b">
        <v>0</v>
      </c>
      <c r="P44" s="45">
        <f t="shared" si="3"/>
        <v>0</v>
      </c>
      <c r="Q44" s="45"/>
      <c r="R44" s="45"/>
      <c r="S44" s="45"/>
      <c r="T44" s="45"/>
      <c r="U44" s="45"/>
      <c r="V44" s="45"/>
    </row>
    <row r="45" spans="1:22" ht="67.2" customHeight="1" x14ac:dyDescent="0.3">
      <c r="A45" s="59" t="s">
        <v>142</v>
      </c>
      <c r="B45" s="104" t="s">
        <v>137</v>
      </c>
      <c r="C45" s="105"/>
      <c r="D45" s="137"/>
      <c r="E45" s="137"/>
      <c r="F45" s="137"/>
      <c r="G45" s="137"/>
      <c r="H45" s="146"/>
      <c r="I45" s="146"/>
      <c r="J45" s="146"/>
      <c r="K45" s="147"/>
      <c r="L45" s="69" t="b">
        <v>0</v>
      </c>
      <c r="M45" s="69" t="b">
        <v>0</v>
      </c>
      <c r="N45" s="69" t="b">
        <v>0</v>
      </c>
      <c r="O45" s="69" t="b">
        <v>0</v>
      </c>
      <c r="P45" s="45">
        <f t="shared" si="3"/>
        <v>0</v>
      </c>
      <c r="Q45" s="45"/>
      <c r="R45" s="45"/>
      <c r="S45" s="45"/>
      <c r="T45" s="45"/>
      <c r="U45" s="45"/>
      <c r="V45" s="45"/>
    </row>
    <row r="46" spans="1:22" ht="67.2" customHeight="1" x14ac:dyDescent="0.3">
      <c r="A46" s="59" t="s">
        <v>142</v>
      </c>
      <c r="B46" s="104" t="s">
        <v>138</v>
      </c>
      <c r="C46" s="105"/>
      <c r="D46" s="137"/>
      <c r="E46" s="137"/>
      <c r="F46" s="137"/>
      <c r="G46" s="137"/>
      <c r="H46" s="146"/>
      <c r="I46" s="146"/>
      <c r="J46" s="146"/>
      <c r="K46" s="147"/>
      <c r="L46" s="69" t="b">
        <v>0</v>
      </c>
      <c r="M46" s="69" t="b">
        <v>0</v>
      </c>
      <c r="N46" s="69" t="b">
        <v>0</v>
      </c>
      <c r="O46" s="69" t="b">
        <v>0</v>
      </c>
      <c r="P46" s="45">
        <f t="shared" si="3"/>
        <v>0</v>
      </c>
      <c r="Q46" s="45"/>
      <c r="R46" s="45"/>
      <c r="S46" s="45"/>
      <c r="T46" s="45"/>
      <c r="U46" s="45"/>
      <c r="V46" s="45"/>
    </row>
    <row r="47" spans="1:22" ht="67.2" customHeight="1" x14ac:dyDescent="0.3">
      <c r="A47" s="59" t="s">
        <v>142</v>
      </c>
      <c r="B47" s="104" t="s">
        <v>139</v>
      </c>
      <c r="C47" s="105"/>
      <c r="D47" s="137"/>
      <c r="E47" s="137"/>
      <c r="F47" s="137"/>
      <c r="G47" s="137"/>
      <c r="H47" s="146"/>
      <c r="I47" s="146"/>
      <c r="J47" s="146"/>
      <c r="K47" s="147"/>
      <c r="L47" s="69" t="b">
        <v>0</v>
      </c>
      <c r="M47" s="69" t="b">
        <v>0</v>
      </c>
      <c r="N47" s="69" t="b">
        <v>0</v>
      </c>
      <c r="O47" s="69" t="b">
        <v>0</v>
      </c>
      <c r="P47" s="45">
        <f t="shared" si="3"/>
        <v>0</v>
      </c>
      <c r="Q47" s="45"/>
      <c r="R47" s="45"/>
      <c r="S47" s="45"/>
      <c r="T47" s="45"/>
      <c r="U47" s="45"/>
      <c r="V47" s="45"/>
    </row>
    <row r="48" spans="1:22" x14ac:dyDescent="0.3">
      <c r="K48" s="45"/>
      <c r="L48" s="45"/>
      <c r="M48" s="45"/>
      <c r="N48" s="45"/>
      <c r="O48" s="45"/>
      <c r="P48" s="45">
        <f t="shared" si="3"/>
        <v>0</v>
      </c>
      <c r="Q48" s="45"/>
      <c r="R48" s="45"/>
      <c r="S48" s="45"/>
      <c r="T48" s="45"/>
      <c r="U48" s="45"/>
      <c r="V48" s="45"/>
    </row>
    <row r="49" spans="16:22" x14ac:dyDescent="0.3">
      <c r="P49" s="45"/>
      <c r="Q49" s="45"/>
      <c r="R49" s="45"/>
      <c r="S49" s="45"/>
      <c r="T49" s="45"/>
      <c r="U49" s="45"/>
      <c r="V49" s="45"/>
    </row>
  </sheetData>
  <mergeCells count="40">
    <mergeCell ref="A38:O38"/>
    <mergeCell ref="A42:O42"/>
    <mergeCell ref="B43:C43"/>
    <mergeCell ref="H43:K43"/>
    <mergeCell ref="B40:C40"/>
    <mergeCell ref="B41:C41"/>
    <mergeCell ref="H41:K41"/>
    <mergeCell ref="H39:K39"/>
    <mergeCell ref="B39:C39"/>
    <mergeCell ref="B46:C46"/>
    <mergeCell ref="H46:K46"/>
    <mergeCell ref="B47:C47"/>
    <mergeCell ref="H47:K47"/>
    <mergeCell ref="B44:C44"/>
    <mergeCell ref="H44:K44"/>
    <mergeCell ref="B45:C45"/>
    <mergeCell ref="H45:K45"/>
    <mergeCell ref="B36:C36"/>
    <mergeCell ref="H36:K36"/>
    <mergeCell ref="B37:C37"/>
    <mergeCell ref="H37:K37"/>
    <mergeCell ref="B30:K30"/>
    <mergeCell ref="A32:O32"/>
    <mergeCell ref="B33:C33"/>
    <mergeCell ref="H33:K33"/>
    <mergeCell ref="B34:C34"/>
    <mergeCell ref="H34:K34"/>
    <mergeCell ref="B35:C35"/>
    <mergeCell ref="H35:K35"/>
    <mergeCell ref="A1:B2"/>
    <mergeCell ref="C1:D1"/>
    <mergeCell ref="E1:F1"/>
    <mergeCell ref="C2:D2"/>
    <mergeCell ref="E2:F2"/>
    <mergeCell ref="H3:J3"/>
    <mergeCell ref="A29:O29"/>
    <mergeCell ref="A31:C31"/>
    <mergeCell ref="H31:K31"/>
    <mergeCell ref="L31:O31"/>
    <mergeCell ref="A3:G3"/>
  </mergeCells>
  <phoneticPr fontId="21" type="noConversion"/>
  <conditionalFormatting sqref="A30:A32">
    <cfRule type="cellIs" dxfId="48" priority="28" operator="equal">
      <formula>TRUE</formula>
    </cfRule>
    <cfRule type="cellIs" dxfId="47" priority="29" operator="equal">
      <formula>FALSE</formula>
    </cfRule>
    <cfRule type="cellIs" dxfId="46" priority="30" operator="equal">
      <formula>"""FAUX"""</formula>
    </cfRule>
  </conditionalFormatting>
  <conditionalFormatting sqref="A38">
    <cfRule type="cellIs" dxfId="45" priority="4" operator="equal">
      <formula>TRUE</formula>
    </cfRule>
    <cfRule type="cellIs" dxfId="44" priority="5" operator="equal">
      <formula>FALSE</formula>
    </cfRule>
    <cfRule type="cellIs" dxfId="43" priority="6" operator="equal">
      <formula>"""FAUX"""</formula>
    </cfRule>
  </conditionalFormatting>
  <conditionalFormatting sqref="A42">
    <cfRule type="cellIs" dxfId="42" priority="1" operator="equal">
      <formula>TRUE</formula>
    </cfRule>
    <cfRule type="cellIs" dxfId="41" priority="2" operator="equal">
      <formula>FALSE</formula>
    </cfRule>
    <cfRule type="cellIs" dxfId="40" priority="3" operator="equal">
      <formula>"""FAUX"""</formula>
    </cfRule>
  </conditionalFormatting>
  <conditionalFormatting sqref="D33:G37 D39:G41 D43:G47">
    <cfRule type="expression" dxfId="39" priority="26">
      <formula>#REF!=TRUE</formula>
    </cfRule>
    <cfRule type="expression" dxfId="38" priority="27">
      <formula>$A$30=TRUE</formula>
    </cfRule>
  </conditionalFormatting>
  <conditionalFormatting sqref="E1:E2 G1:G2">
    <cfRule type="cellIs" dxfId="37" priority="23" operator="equal">
      <formula>0</formula>
    </cfRule>
  </conditionalFormatting>
  <conditionalFormatting sqref="G4:G28 G33:G37 G39:G41 G43:G1048576">
    <cfRule type="cellIs" dxfId="36" priority="31" operator="equal">
      <formula>0</formula>
    </cfRule>
  </conditionalFormatting>
  <conditionalFormatting sqref="G33:G37 G39:G41 G43:G1048576 G4:G28">
    <cfRule type="cellIs" dxfId="35" priority="32" operator="lessThan">
      <formula>0</formula>
    </cfRule>
  </conditionalFormatting>
  <conditionalFormatting sqref="H5:H27">
    <cfRule type="cellIs" dxfId="34" priority="22" operator="equal">
      <formula>TRUE</formula>
    </cfRule>
  </conditionalFormatting>
  <conditionalFormatting sqref="H5:J27">
    <cfRule type="cellIs" dxfId="33" priority="17" operator="equal">
      <formula>FALSE</formula>
    </cfRule>
    <cfRule type="cellIs" dxfId="32" priority="19" operator="equal">
      <formula>0</formula>
    </cfRule>
    <cfRule type="cellIs" dxfId="31" priority="20" operator="lessThan">
      <formula>0</formula>
    </cfRule>
  </conditionalFormatting>
  <conditionalFormatting sqref="I5:I27">
    <cfRule type="cellIs" dxfId="30" priority="21" operator="equal">
      <formula>TRUE</formula>
    </cfRule>
  </conditionalFormatting>
  <conditionalFormatting sqref="I5:J15">
    <cfRule type="cellIs" dxfId="29" priority="7" operator="equal">
      <formula>TRUE</formula>
    </cfRule>
  </conditionalFormatting>
  <conditionalFormatting sqref="J5:J27">
    <cfRule type="cellIs" dxfId="28" priority="18" operator="equal">
      <formula>TRUE</formula>
    </cfRule>
  </conditionalFormatting>
  <dataValidations disablePrompts="1" count="2">
    <dataValidation type="whole" operator="greaterThan" allowBlank="1" showInputMessage="1" showErrorMessage="1" sqref="G5:G28 G39:G40 H5:J27 L33:O37 G33:G37 L39:O41 L43:O47" xr:uid="{5B0E51D1-9DEA-4E16-BBE7-9A945C1A48C5}">
      <formula1>0</formula1>
    </dataValidation>
    <dataValidation type="whole" allowBlank="1" showInputMessage="1" showErrorMessage="1" sqref="G41 G43:G1048576" xr:uid="{570FFBCD-3383-43DC-BC58-83FD7C25813A}">
      <formula1>0</formula1>
      <formula2>2000</formula2>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0</xdr:col>
                    <xdr:colOff>533400</xdr:colOff>
                    <xdr:row>29</xdr:row>
                    <xdr:rowOff>144780</xdr:rowOff>
                  </from>
                  <to>
                    <xdr:col>0</xdr:col>
                    <xdr:colOff>937260</xdr:colOff>
                    <xdr:row>29</xdr:row>
                    <xdr:rowOff>533400</xdr:rowOff>
                  </to>
                </anchor>
              </controlPr>
            </control>
          </mc:Choice>
        </mc:AlternateContent>
        <mc:AlternateContent xmlns:mc="http://schemas.openxmlformats.org/markup-compatibility/2006">
          <mc:Choice Requires="x14">
            <control shapeId="3260" r:id="rId4" name="Check Box 188">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1" r:id="rId5" name="Check Box 189">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2" r:id="rId6" name="Check Box 190">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3" r:id="rId7" name="Check Box 191">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67" r:id="rId8" name="Check Box 195">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8" r:id="rId9" name="Check Box 196">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69" r:id="rId10" name="Check Box 197">
              <controlPr defaultSize="0" autoFill="0" autoLine="0" autoPict="0">
                <anchor moveWithCells="1">
                  <from>
                    <xdr:col>13</xdr:col>
                    <xdr:colOff>60960</xdr:colOff>
                    <xdr:row>46</xdr:row>
                    <xdr:rowOff>792480</xdr:rowOff>
                  </from>
                  <to>
                    <xdr:col>14</xdr:col>
                    <xdr:colOff>320040</xdr:colOff>
                    <xdr:row>47</xdr:row>
                    <xdr:rowOff>152400</xdr:rowOff>
                  </to>
                </anchor>
              </controlPr>
            </control>
          </mc:Choice>
        </mc:AlternateContent>
        <mc:AlternateContent xmlns:mc="http://schemas.openxmlformats.org/markup-compatibility/2006">
          <mc:Choice Requires="x14">
            <control shapeId="3270" r:id="rId11" name="Check Box 198">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274" r:id="rId12" name="Check Box 2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5" r:id="rId13" name="Check Box 20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6" r:id="rId14" name="Check Box 20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77" r:id="rId15" name="Check Box 2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1" r:id="rId16" name="Check Box 20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2" r:id="rId17" name="Check Box 21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3" r:id="rId18" name="Check Box 211">
              <controlPr defaultSize="0" autoFill="0" autoLine="0" autoPict="0">
                <anchor moveWithCells="1">
                  <from>
                    <xdr:col>13</xdr:col>
                    <xdr:colOff>60960</xdr:colOff>
                    <xdr:row>47</xdr:row>
                    <xdr:rowOff>0</xdr:rowOff>
                  </from>
                  <to>
                    <xdr:col>13</xdr:col>
                    <xdr:colOff>495300</xdr:colOff>
                    <xdr:row>48</xdr:row>
                    <xdr:rowOff>7620</xdr:rowOff>
                  </to>
                </anchor>
              </controlPr>
            </control>
          </mc:Choice>
        </mc:AlternateContent>
        <mc:AlternateContent xmlns:mc="http://schemas.openxmlformats.org/markup-compatibility/2006">
          <mc:Choice Requires="x14">
            <control shapeId="3284" r:id="rId19" name="Check Box 2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88" r:id="rId20" name="Check Box 21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89" r:id="rId21" name="Check Box 21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0" r:id="rId22" name="Check Box 21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1" r:id="rId23" name="Check Box 2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295" r:id="rId24" name="Check Box 22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6" r:id="rId25" name="Check Box 22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297" r:id="rId26" name="Check Box 225">
              <controlPr defaultSize="0" autoFill="0" autoLine="0" autoPict="0">
                <anchor moveWithCells="1">
                  <from>
                    <xdr:col>13</xdr:col>
                    <xdr:colOff>60960</xdr:colOff>
                    <xdr:row>47</xdr:row>
                    <xdr:rowOff>0</xdr:rowOff>
                  </from>
                  <to>
                    <xdr:col>13</xdr:col>
                    <xdr:colOff>396240</xdr:colOff>
                    <xdr:row>48</xdr:row>
                    <xdr:rowOff>0</xdr:rowOff>
                  </to>
                </anchor>
              </controlPr>
            </control>
          </mc:Choice>
        </mc:AlternateContent>
        <mc:AlternateContent xmlns:mc="http://schemas.openxmlformats.org/markup-compatibility/2006">
          <mc:Choice Requires="x14">
            <control shapeId="3298" r:id="rId27" name="Check Box 2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2" r:id="rId28" name="Check Box 23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3" r:id="rId29" name="Check Box 23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4" r:id="rId30" name="Check Box 23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05" r:id="rId31" name="Check Box 2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09" r:id="rId32" name="Check Box 23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0" r:id="rId33" name="Check Box 23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1" r:id="rId34" name="Check Box 23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2" r:id="rId35" name="Check Box 2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16" r:id="rId36" name="Check Box 24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7" r:id="rId37" name="Check Box 24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8" r:id="rId38" name="Check Box 24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19" r:id="rId39" name="Check Box 2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23" r:id="rId40" name="Check Box 25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4" r:id="rId41" name="Check Box 25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5" r:id="rId42" name="Check Box 25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26" r:id="rId43" name="Check Box 2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0" r:id="rId44" name="Check Box 25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1" r:id="rId45" name="Check Box 25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2" r:id="rId46" name="Check Box 26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3" r:id="rId47" name="Check Box 2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37" r:id="rId48" name="Check Box 26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8" r:id="rId49" name="Check Box 26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39" r:id="rId50" name="Check Box 26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0" r:id="rId51" name="Check Box 2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44" r:id="rId52" name="Check Box 27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5" r:id="rId53" name="Check Box 27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6" r:id="rId54" name="Check Box 27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47" r:id="rId55" name="Check Box 2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1" r:id="rId56" name="Check Box 279">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2" r:id="rId57" name="Check Box 28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3" r:id="rId58" name="Check Box 28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4" r:id="rId59" name="Check Box 2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58" r:id="rId60" name="Check Box 286">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59" r:id="rId61" name="Check Box 28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0" r:id="rId62" name="Check Box 28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1" r:id="rId63" name="Check Box 2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65" r:id="rId64" name="Check Box 293">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6" r:id="rId65" name="Check Box 294">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7" r:id="rId66" name="Check Box 295">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68" r:id="rId67" name="Check Box 2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2" r:id="rId68" name="Check Box 300">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3" r:id="rId69" name="Check Box 301">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4" r:id="rId70" name="Check Box 302">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75" r:id="rId71" name="Check Box 3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79" r:id="rId72" name="Check Box 307">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0" r:id="rId73" name="Check Box 308">
              <controlPr defaultSize="0" autoFill="0" autoLine="0" autoPict="0">
                <anchor moveWithCells="1">
                  <from>
                    <xdr:col>13</xdr:col>
                    <xdr:colOff>60960</xdr:colOff>
                    <xdr:row>47</xdr:row>
                    <xdr:rowOff>0</xdr:rowOff>
                  </from>
                  <to>
                    <xdr:col>14</xdr:col>
                    <xdr:colOff>320040</xdr:colOff>
                    <xdr:row>48</xdr:row>
                    <xdr:rowOff>30480</xdr:rowOff>
                  </to>
                </anchor>
              </controlPr>
            </control>
          </mc:Choice>
        </mc:AlternateContent>
        <mc:AlternateContent xmlns:mc="http://schemas.openxmlformats.org/markup-compatibility/2006">
          <mc:Choice Requires="x14">
            <control shapeId="3382" r:id="rId74" name="Check Box 3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89" r:id="rId75" name="Check Box 3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396" r:id="rId76" name="Check Box 3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03" r:id="rId77" name="Check Box 3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0" r:id="rId78" name="Check Box 3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17" r:id="rId79" name="Check Box 3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24" r:id="rId80" name="Check Box 3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1" r:id="rId81" name="Check Box 35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38" r:id="rId82" name="Check Box 36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45" r:id="rId83" name="Check Box 37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2" r:id="rId84" name="Check Box 38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59" r:id="rId85" name="Check Box 38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66" r:id="rId86" name="Check Box 39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73" r:id="rId87" name="Check Box 40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0" r:id="rId88" name="Check Box 4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87" r:id="rId89" name="Check Box 4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4" r:id="rId90" name="Check Box 4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498" r:id="rId91" name="Check Box 4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05" r:id="rId92" name="Check Box 4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2" r:id="rId93" name="Check Box 4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19" r:id="rId94" name="Check Box 4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26" r:id="rId95" name="Check Box 4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33" r:id="rId96" name="Check Box 46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0" r:id="rId97" name="Check Box 46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47" r:id="rId98" name="Check Box 47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54" r:id="rId99" name="Check Box 48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1" r:id="rId100" name="Check Box 48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68" r:id="rId101" name="Check Box 49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75" r:id="rId102" name="Check Box 50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2" r:id="rId103" name="Check Box 5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89" r:id="rId104" name="Check Box 5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596" r:id="rId105" name="Check Box 5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03" r:id="rId106" name="Check Box 5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10" r:id="rId107" name="Check Box 5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5" r:id="rId108" name="Check Box 603">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6" r:id="rId109" name="Check Box 604">
              <controlPr defaultSize="0" autoFill="0" autoLine="0" autoPict="0">
                <anchor moveWithCells="1">
                  <from>
                    <xdr:col>14</xdr:col>
                    <xdr:colOff>60960</xdr:colOff>
                    <xdr:row>46</xdr:row>
                    <xdr:rowOff>792480</xdr:rowOff>
                  </from>
                  <to>
                    <xdr:col>15</xdr:col>
                    <xdr:colOff>434340</xdr:colOff>
                    <xdr:row>47</xdr:row>
                    <xdr:rowOff>152400</xdr:rowOff>
                  </to>
                </anchor>
              </controlPr>
            </control>
          </mc:Choice>
        </mc:AlternateContent>
        <mc:AlternateContent xmlns:mc="http://schemas.openxmlformats.org/markup-compatibility/2006">
          <mc:Choice Requires="x14">
            <control shapeId="3677" r:id="rId110" name="Check Box 60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8" r:id="rId111" name="Check Box 60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79" r:id="rId112" name="Check Box 60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0" r:id="rId113" name="Check Box 60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1" r:id="rId114" name="Check Box 60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2" r:id="rId115" name="Check Box 61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3" r:id="rId116" name="Check Box 61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4" r:id="rId117" name="Check Box 61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5" r:id="rId118" name="Check Box 61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6" r:id="rId119" name="Check Box 61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7" r:id="rId120" name="Check Box 61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8" r:id="rId121" name="Check Box 61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89" r:id="rId122" name="Check Box 61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0" r:id="rId123" name="Check Box 61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1" r:id="rId124" name="Check Box 61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2" r:id="rId125" name="Check Box 62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3" r:id="rId126" name="Check Box 62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4" r:id="rId127" name="Check Box 62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5" r:id="rId128" name="Check Box 62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6" r:id="rId129" name="Check Box 62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7" r:id="rId130" name="Check Box 62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8" r:id="rId131" name="Check Box 62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699" r:id="rId132" name="Check Box 62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0" r:id="rId133" name="Check Box 62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1" r:id="rId134" name="Check Box 62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2" r:id="rId135" name="Check Box 63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3" r:id="rId136" name="Check Box 63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4" r:id="rId137" name="Check Box 63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5" r:id="rId138" name="Check Box 63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6" r:id="rId139" name="Check Box 63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7" r:id="rId140" name="Check Box 63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8" r:id="rId141" name="Check Box 63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09" r:id="rId142" name="Check Box 63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0" r:id="rId143" name="Check Box 63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1" r:id="rId144" name="Check Box 63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2" r:id="rId145" name="Check Box 64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3" r:id="rId146" name="Check Box 64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4" r:id="rId147" name="Check Box 64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5" r:id="rId148" name="Check Box 64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6" r:id="rId149" name="Check Box 64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7" r:id="rId150" name="Check Box 645">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8" r:id="rId151" name="Check Box 646">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19" r:id="rId152" name="Check Box 647">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0" r:id="rId153" name="Check Box 648">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1" r:id="rId154" name="Check Box 649">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2" r:id="rId155" name="Check Box 650">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3" r:id="rId156" name="Check Box 651">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4" r:id="rId157" name="Check Box 652">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5" r:id="rId158" name="Check Box 653">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mc:AlternateContent xmlns:mc="http://schemas.openxmlformats.org/markup-compatibility/2006">
          <mc:Choice Requires="x14">
            <control shapeId="3726" r:id="rId159" name="Check Box 654">
              <controlPr defaultSize="0" autoFill="0" autoLine="0" autoPict="0">
                <anchor moveWithCells="1">
                  <from>
                    <xdr:col>14</xdr:col>
                    <xdr:colOff>60960</xdr:colOff>
                    <xdr:row>47</xdr:row>
                    <xdr:rowOff>0</xdr:rowOff>
                  </from>
                  <to>
                    <xdr:col>15</xdr:col>
                    <xdr:colOff>434340</xdr:colOff>
                    <xdr:row>48</xdr:row>
                    <xdr:rowOff>30480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14D2060D-2D28-4BEC-8C32-B6171A8E2889}">
          <x14:formula1>
            <xm:f>'Options de liste'!$H$2:$H$7</xm:f>
          </x14:formula1>
          <xm:sqref>F5:F28 F48:F1048576</xm:sqref>
        </x14:dataValidation>
        <x14:dataValidation type="list" allowBlank="1" showInputMessage="1" showErrorMessage="1" xr:uid="{D47F388C-99F0-4DC0-A714-BF08837CC032}">
          <x14:formula1>
            <xm:f>'Options de liste'!$G$2:$G$11</xm:f>
          </x14:formula1>
          <xm:sqref>B5:B28 B48:B1048576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J192"/>
  <sheetViews>
    <sheetView showGridLines="0" workbookViewId="0">
      <selection activeCell="H15" sqref="H15"/>
    </sheetView>
  </sheetViews>
  <sheetFormatPr baseColWidth="10" defaultRowHeight="14.4" x14ac:dyDescent="0.3"/>
  <cols>
    <col min="1" max="1" width="9.77734375" style="4" customWidth="1"/>
    <col min="2" max="3" width="23.5546875" style="4" customWidth="1"/>
    <col min="4" max="4" width="26" style="4" customWidth="1"/>
    <col min="5" max="5" width="19.664062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10" x14ac:dyDescent="0.3">
      <c r="C1" s="123" t="str">
        <f>CONCATENATE('Renseignements du demandeur'!B4,",",'Renseignements du demandeur'!B3)</f>
        <v>,</v>
      </c>
      <c r="D1" s="123"/>
      <c r="E1" s="123"/>
      <c r="H1" s="115" t="s">
        <v>158</v>
      </c>
      <c r="I1" s="115"/>
      <c r="J1" s="115"/>
    </row>
    <row r="2" spans="1:10" x14ac:dyDescent="0.3">
      <c r="B2" s="44" t="s">
        <v>100</v>
      </c>
      <c r="C2" s="123"/>
      <c r="D2" s="123"/>
      <c r="E2" s="123"/>
      <c r="F2" s="44"/>
      <c r="G2" s="44"/>
      <c r="H2" s="65" t="b">
        <v>0</v>
      </c>
      <c r="I2" s="66" t="s">
        <v>123</v>
      </c>
      <c r="J2" s="62"/>
    </row>
    <row r="3" spans="1:10" ht="17.399999999999999" customHeight="1" x14ac:dyDescent="0.3">
      <c r="B3" s="44"/>
      <c r="C3" s="123"/>
      <c r="D3" s="123"/>
      <c r="E3" s="123"/>
      <c r="F3" s="44"/>
      <c r="G3" s="44"/>
      <c r="H3" s="65" t="b">
        <v>0</v>
      </c>
      <c r="I3" s="66" t="s">
        <v>124</v>
      </c>
      <c r="J3" s="62"/>
    </row>
    <row r="4" spans="1:10" ht="15" customHeight="1" x14ac:dyDescent="0.3">
      <c r="B4" s="44" t="s">
        <v>156</v>
      </c>
      <c r="C4" s="44">
        <f>'Renseignements du demandeur'!B5</f>
        <v>0</v>
      </c>
      <c r="D4" s="44"/>
      <c r="E4" s="44"/>
      <c r="F4" s="44"/>
      <c r="G4" s="44"/>
      <c r="H4" s="7"/>
      <c r="I4" s="40">
        <f>365/251</f>
        <v>1.454183266932271</v>
      </c>
    </row>
    <row r="5" spans="1:10" ht="12.6" customHeight="1" x14ac:dyDescent="0.3">
      <c r="B5" s="100" t="e" vm="2">
        <v>#VALUE!</v>
      </c>
      <c r="C5" s="6"/>
      <c r="D5" s="44"/>
      <c r="E5" s="44"/>
      <c r="F5" s="44"/>
      <c r="G5" s="44"/>
    </row>
    <row r="6" spans="1:10" ht="12.6" customHeight="1" x14ac:dyDescent="0.3">
      <c r="B6" s="100"/>
      <c r="C6" s="6"/>
      <c r="D6" s="44"/>
      <c r="E6" s="44"/>
      <c r="F6" s="44"/>
      <c r="G6" s="44"/>
    </row>
    <row r="7" spans="1:10" ht="25.8" customHeight="1" thickBot="1" x14ac:dyDescent="0.45">
      <c r="B7" s="101"/>
      <c r="C7" s="6"/>
      <c r="D7" s="44"/>
      <c r="E7" s="44"/>
      <c r="F7" s="119" t="s">
        <v>159</v>
      </c>
      <c r="G7" s="119"/>
      <c r="H7" s="67">
        <f>(SUM(H10:H34))/I4/251</f>
        <v>0</v>
      </c>
    </row>
    <row r="8" spans="1:10" ht="95.4" customHeight="1" thickBot="1" x14ac:dyDescent="0.35">
      <c r="A8" s="116" t="s">
        <v>160</v>
      </c>
      <c r="B8" s="117"/>
      <c r="C8" s="117"/>
      <c r="D8" s="117"/>
      <c r="E8" s="117"/>
      <c r="F8" s="117"/>
      <c r="G8" s="117"/>
      <c r="H8" s="117"/>
      <c r="I8" s="118"/>
    </row>
    <row r="9" spans="1:10" s="7" customFormat="1" ht="35.4" customHeight="1" x14ac:dyDescent="0.3">
      <c r="A9" s="41" t="s">
        <v>103</v>
      </c>
      <c r="B9" s="42" t="s">
        <v>89</v>
      </c>
      <c r="C9" s="42" t="s">
        <v>175</v>
      </c>
      <c r="D9" s="42" t="s">
        <v>111</v>
      </c>
      <c r="E9" s="42" t="s">
        <v>112</v>
      </c>
      <c r="F9" s="42" t="s">
        <v>108</v>
      </c>
      <c r="G9" s="42" t="s">
        <v>109</v>
      </c>
      <c r="H9" s="43" t="s">
        <v>113</v>
      </c>
      <c r="I9" s="43" t="s">
        <v>110</v>
      </c>
    </row>
    <row r="10" spans="1:10" x14ac:dyDescent="0.3">
      <c r="A10" s="135"/>
      <c r="B10" s="137"/>
      <c r="C10" s="137"/>
      <c r="D10" s="137"/>
      <c r="E10" s="137"/>
      <c r="F10" s="138"/>
      <c r="G10" s="138"/>
      <c r="H10" s="34">
        <f>G10-F10</f>
        <v>0</v>
      </c>
      <c r="I10" s="139"/>
    </row>
    <row r="11" spans="1:10" x14ac:dyDescent="0.3">
      <c r="A11" s="135"/>
      <c r="B11" s="137"/>
      <c r="C11" s="137"/>
      <c r="D11" s="137"/>
      <c r="E11" s="137"/>
      <c r="F11" s="138"/>
      <c r="G11" s="138"/>
      <c r="H11" s="34">
        <f t="shared" ref="H11:H74" si="0">G11-F11</f>
        <v>0</v>
      </c>
      <c r="I11" s="139"/>
    </row>
    <row r="12" spans="1:10" x14ac:dyDescent="0.3">
      <c r="A12" s="135"/>
      <c r="B12" s="137"/>
      <c r="C12" s="137"/>
      <c r="D12" s="137"/>
      <c r="E12" s="137"/>
      <c r="F12" s="138"/>
      <c r="G12" s="138"/>
      <c r="H12" s="34">
        <f t="shared" si="0"/>
        <v>0</v>
      </c>
      <c r="I12" s="139"/>
    </row>
    <row r="13" spans="1:10" x14ac:dyDescent="0.3">
      <c r="A13" s="135"/>
      <c r="B13" s="137"/>
      <c r="C13" s="137"/>
      <c r="D13" s="137"/>
      <c r="E13" s="137"/>
      <c r="F13" s="138"/>
      <c r="G13" s="138"/>
      <c r="H13" s="34">
        <f t="shared" si="0"/>
        <v>0</v>
      </c>
      <c r="I13" s="139"/>
    </row>
    <row r="14" spans="1:10" x14ac:dyDescent="0.3">
      <c r="A14" s="135"/>
      <c r="B14" s="137"/>
      <c r="C14" s="137"/>
      <c r="D14" s="137"/>
      <c r="E14" s="137"/>
      <c r="F14" s="138"/>
      <c r="G14" s="138"/>
      <c r="H14" s="34">
        <f t="shared" si="0"/>
        <v>0</v>
      </c>
      <c r="I14" s="139"/>
    </row>
    <row r="15" spans="1:10" x14ac:dyDescent="0.3">
      <c r="A15" s="135"/>
      <c r="B15" s="137"/>
      <c r="C15" s="137"/>
      <c r="D15" s="137"/>
      <c r="E15" s="137"/>
      <c r="F15" s="138"/>
      <c r="G15" s="138"/>
      <c r="H15" s="34">
        <f t="shared" si="0"/>
        <v>0</v>
      </c>
      <c r="I15" s="139"/>
    </row>
    <row r="16" spans="1:10" x14ac:dyDescent="0.3">
      <c r="A16" s="135"/>
      <c r="B16" s="137"/>
      <c r="C16" s="137"/>
      <c r="D16" s="137"/>
      <c r="E16" s="137"/>
      <c r="F16" s="138"/>
      <c r="G16" s="138"/>
      <c r="H16" s="34">
        <f t="shared" si="0"/>
        <v>0</v>
      </c>
      <c r="I16" s="139"/>
    </row>
    <row r="17" spans="1:9" x14ac:dyDescent="0.3">
      <c r="A17" s="135"/>
      <c r="B17" s="137"/>
      <c r="C17" s="137"/>
      <c r="D17" s="137"/>
      <c r="E17" s="137"/>
      <c r="F17" s="138"/>
      <c r="G17" s="138"/>
      <c r="H17" s="34">
        <f t="shared" si="0"/>
        <v>0</v>
      </c>
      <c r="I17" s="139"/>
    </row>
    <row r="18" spans="1:9" x14ac:dyDescent="0.3">
      <c r="A18" s="135"/>
      <c r="B18" s="137"/>
      <c r="C18" s="137"/>
      <c r="D18" s="137"/>
      <c r="E18" s="137"/>
      <c r="F18" s="138"/>
      <c r="G18" s="138"/>
      <c r="H18" s="34">
        <f t="shared" si="0"/>
        <v>0</v>
      </c>
      <c r="I18" s="139"/>
    </row>
    <row r="19" spans="1:9" x14ac:dyDescent="0.3">
      <c r="A19" s="135"/>
      <c r="B19" s="137"/>
      <c r="C19" s="137"/>
      <c r="D19" s="137"/>
      <c r="E19" s="137"/>
      <c r="F19" s="138"/>
      <c r="G19" s="138"/>
      <c r="H19" s="34">
        <f t="shared" si="0"/>
        <v>0</v>
      </c>
      <c r="I19" s="139"/>
    </row>
    <row r="20" spans="1:9" x14ac:dyDescent="0.3">
      <c r="A20" s="135"/>
      <c r="B20" s="137"/>
      <c r="C20" s="137"/>
      <c r="D20" s="137"/>
      <c r="E20" s="137"/>
      <c r="F20" s="138"/>
      <c r="G20" s="138"/>
      <c r="H20" s="34">
        <f t="shared" si="0"/>
        <v>0</v>
      </c>
      <c r="I20" s="139"/>
    </row>
    <row r="21" spans="1:9" x14ac:dyDescent="0.3">
      <c r="A21" s="135"/>
      <c r="B21" s="137"/>
      <c r="C21" s="137"/>
      <c r="D21" s="137"/>
      <c r="E21" s="137"/>
      <c r="F21" s="138"/>
      <c r="G21" s="138"/>
      <c r="H21" s="34">
        <f t="shared" si="0"/>
        <v>0</v>
      </c>
      <c r="I21" s="139"/>
    </row>
    <row r="22" spans="1:9" x14ac:dyDescent="0.3">
      <c r="A22" s="135"/>
      <c r="B22" s="137"/>
      <c r="C22" s="137"/>
      <c r="D22" s="137"/>
      <c r="E22" s="137"/>
      <c r="F22" s="138"/>
      <c r="G22" s="138"/>
      <c r="H22" s="34">
        <f t="shared" si="0"/>
        <v>0</v>
      </c>
      <c r="I22" s="139"/>
    </row>
    <row r="23" spans="1:9" x14ac:dyDescent="0.3">
      <c r="A23" s="135"/>
      <c r="B23" s="137"/>
      <c r="C23" s="137"/>
      <c r="D23" s="137"/>
      <c r="E23" s="137"/>
      <c r="F23" s="138"/>
      <c r="G23" s="138"/>
      <c r="H23" s="34">
        <f t="shared" si="0"/>
        <v>0</v>
      </c>
      <c r="I23" s="139"/>
    </row>
    <row r="24" spans="1:9" x14ac:dyDescent="0.3">
      <c r="A24" s="135"/>
      <c r="B24" s="137"/>
      <c r="C24" s="137"/>
      <c r="D24" s="137"/>
      <c r="E24" s="137"/>
      <c r="F24" s="138"/>
      <c r="G24" s="138"/>
      <c r="H24" s="34">
        <f t="shared" si="0"/>
        <v>0</v>
      </c>
      <c r="I24" s="139"/>
    </row>
    <row r="25" spans="1:9" x14ac:dyDescent="0.3">
      <c r="A25" s="135"/>
      <c r="B25" s="137"/>
      <c r="C25" s="137"/>
      <c r="D25" s="137"/>
      <c r="E25" s="137"/>
      <c r="F25" s="138"/>
      <c r="G25" s="138"/>
      <c r="H25" s="34">
        <f t="shared" si="0"/>
        <v>0</v>
      </c>
      <c r="I25" s="139"/>
    </row>
    <row r="26" spans="1:9" x14ac:dyDescent="0.3">
      <c r="A26" s="135"/>
      <c r="B26" s="137"/>
      <c r="C26" s="137"/>
      <c r="D26" s="137"/>
      <c r="E26" s="137"/>
      <c r="F26" s="138"/>
      <c r="G26" s="138"/>
      <c r="H26" s="34">
        <f t="shared" si="0"/>
        <v>0</v>
      </c>
      <c r="I26" s="139"/>
    </row>
    <row r="27" spans="1:9" x14ac:dyDescent="0.3">
      <c r="A27" s="135"/>
      <c r="B27" s="137"/>
      <c r="C27" s="137"/>
      <c r="D27" s="137"/>
      <c r="E27" s="137"/>
      <c r="F27" s="138"/>
      <c r="G27" s="138"/>
      <c r="H27" s="34">
        <f t="shared" si="0"/>
        <v>0</v>
      </c>
      <c r="I27" s="139"/>
    </row>
    <row r="28" spans="1:9" x14ac:dyDescent="0.3">
      <c r="A28" s="135"/>
      <c r="B28" s="137"/>
      <c r="C28" s="137"/>
      <c r="D28" s="137"/>
      <c r="E28" s="137"/>
      <c r="F28" s="138"/>
      <c r="G28" s="138"/>
      <c r="H28" s="34">
        <f t="shared" si="0"/>
        <v>0</v>
      </c>
      <c r="I28" s="139"/>
    </row>
    <row r="29" spans="1:9" x14ac:dyDescent="0.3">
      <c r="A29" s="135"/>
      <c r="B29" s="137"/>
      <c r="C29" s="137"/>
      <c r="D29" s="137"/>
      <c r="E29" s="137"/>
      <c r="F29" s="138"/>
      <c r="G29" s="138"/>
      <c r="H29" s="34">
        <f t="shared" si="0"/>
        <v>0</v>
      </c>
      <c r="I29" s="139"/>
    </row>
    <row r="30" spans="1:9" x14ac:dyDescent="0.3">
      <c r="A30" s="135"/>
      <c r="B30" s="137"/>
      <c r="C30" s="137"/>
      <c r="D30" s="137"/>
      <c r="E30" s="137"/>
      <c r="F30" s="138"/>
      <c r="G30" s="138"/>
      <c r="H30" s="34">
        <f t="shared" si="0"/>
        <v>0</v>
      </c>
      <c r="I30" s="139"/>
    </row>
    <row r="31" spans="1:9" x14ac:dyDescent="0.3">
      <c r="A31" s="135"/>
      <c r="B31" s="137"/>
      <c r="C31" s="137"/>
      <c r="D31" s="137"/>
      <c r="E31" s="137"/>
      <c r="F31" s="138"/>
      <c r="G31" s="138"/>
      <c r="H31" s="34">
        <f t="shared" si="0"/>
        <v>0</v>
      </c>
      <c r="I31" s="139"/>
    </row>
    <row r="32" spans="1:9" x14ac:dyDescent="0.3">
      <c r="A32" s="135"/>
      <c r="B32" s="137"/>
      <c r="C32" s="137"/>
      <c r="D32" s="137"/>
      <c r="E32" s="137"/>
      <c r="F32" s="138"/>
      <c r="G32" s="138"/>
      <c r="H32" s="34">
        <f t="shared" si="0"/>
        <v>0</v>
      </c>
      <c r="I32" s="139"/>
    </row>
    <row r="33" spans="1:9" x14ac:dyDescent="0.3">
      <c r="A33" s="135"/>
      <c r="B33" s="137"/>
      <c r="C33" s="137"/>
      <c r="D33" s="137"/>
      <c r="E33" s="137"/>
      <c r="F33" s="138"/>
      <c r="G33" s="138"/>
      <c r="H33" s="34">
        <f t="shared" si="0"/>
        <v>0</v>
      </c>
      <c r="I33" s="139"/>
    </row>
    <row r="34" spans="1:9" x14ac:dyDescent="0.3">
      <c r="A34" s="135"/>
      <c r="B34" s="137"/>
      <c r="C34" s="137"/>
      <c r="D34" s="137"/>
      <c r="E34" s="137"/>
      <c r="F34" s="138"/>
      <c r="G34" s="138"/>
      <c r="H34" s="34">
        <f t="shared" si="0"/>
        <v>0</v>
      </c>
      <c r="I34" s="139"/>
    </row>
    <row r="35" spans="1:9" x14ac:dyDescent="0.3">
      <c r="A35" s="135"/>
      <c r="B35" s="137"/>
      <c r="C35" s="137"/>
      <c r="D35" s="137"/>
      <c r="E35" s="137"/>
      <c r="F35" s="138"/>
      <c r="G35" s="138"/>
      <c r="H35" s="34">
        <f t="shared" si="0"/>
        <v>0</v>
      </c>
      <c r="I35" s="139"/>
    </row>
    <row r="36" spans="1:9" x14ac:dyDescent="0.3">
      <c r="A36" s="135"/>
      <c r="B36" s="137"/>
      <c r="C36" s="137"/>
      <c r="D36" s="137"/>
      <c r="E36" s="137"/>
      <c r="F36" s="138"/>
      <c r="G36" s="138"/>
      <c r="H36" s="34">
        <f t="shared" si="0"/>
        <v>0</v>
      </c>
      <c r="I36" s="139"/>
    </row>
    <row r="37" spans="1:9" x14ac:dyDescent="0.3">
      <c r="A37" s="135"/>
      <c r="B37" s="137"/>
      <c r="C37" s="137"/>
      <c r="D37" s="137"/>
      <c r="E37" s="137"/>
      <c r="F37" s="138"/>
      <c r="G37" s="138"/>
      <c r="H37" s="34">
        <f t="shared" si="0"/>
        <v>0</v>
      </c>
      <c r="I37" s="139"/>
    </row>
    <row r="38" spans="1:9" x14ac:dyDescent="0.3">
      <c r="A38" s="135"/>
      <c r="B38" s="137"/>
      <c r="C38" s="137"/>
      <c r="D38" s="137"/>
      <c r="E38" s="137"/>
      <c r="F38" s="138"/>
      <c r="G38" s="138"/>
      <c r="H38" s="34">
        <f t="shared" si="0"/>
        <v>0</v>
      </c>
      <c r="I38" s="139"/>
    </row>
    <row r="39" spans="1:9" x14ac:dyDescent="0.3">
      <c r="A39" s="135"/>
      <c r="B39" s="137"/>
      <c r="C39" s="137"/>
      <c r="D39" s="137"/>
      <c r="E39" s="137"/>
      <c r="F39" s="138"/>
      <c r="G39" s="138"/>
      <c r="H39" s="34">
        <f t="shared" si="0"/>
        <v>0</v>
      </c>
      <c r="I39" s="139"/>
    </row>
    <row r="40" spans="1:9" x14ac:dyDescent="0.3">
      <c r="A40" s="135"/>
      <c r="B40" s="137"/>
      <c r="C40" s="137"/>
      <c r="D40" s="137"/>
      <c r="E40" s="137"/>
      <c r="F40" s="138"/>
      <c r="G40" s="138"/>
      <c r="H40" s="34">
        <f t="shared" si="0"/>
        <v>0</v>
      </c>
      <c r="I40" s="139"/>
    </row>
    <row r="41" spans="1:9" x14ac:dyDescent="0.3">
      <c r="A41" s="135"/>
      <c r="B41" s="137"/>
      <c r="C41" s="137"/>
      <c r="D41" s="137"/>
      <c r="E41" s="137"/>
      <c r="F41" s="138"/>
      <c r="G41" s="138"/>
      <c r="H41" s="34">
        <f t="shared" si="0"/>
        <v>0</v>
      </c>
      <c r="I41" s="139"/>
    </row>
    <row r="42" spans="1:9" x14ac:dyDescent="0.3">
      <c r="A42" s="135"/>
      <c r="B42" s="137"/>
      <c r="C42" s="137"/>
      <c r="D42" s="137"/>
      <c r="E42" s="137"/>
      <c r="F42" s="138"/>
      <c r="G42" s="138"/>
      <c r="H42" s="34">
        <f t="shared" si="0"/>
        <v>0</v>
      </c>
      <c r="I42" s="139"/>
    </row>
    <row r="43" spans="1:9" x14ac:dyDescent="0.3">
      <c r="A43" s="135"/>
      <c r="B43" s="137"/>
      <c r="C43" s="137"/>
      <c r="D43" s="137"/>
      <c r="E43" s="137"/>
      <c r="F43" s="138"/>
      <c r="G43" s="138"/>
      <c r="H43" s="34">
        <f t="shared" si="0"/>
        <v>0</v>
      </c>
      <c r="I43" s="139"/>
    </row>
    <row r="44" spans="1:9" x14ac:dyDescent="0.3">
      <c r="A44" s="135"/>
      <c r="B44" s="137"/>
      <c r="C44" s="137"/>
      <c r="D44" s="137"/>
      <c r="E44" s="137"/>
      <c r="F44" s="138"/>
      <c r="G44" s="138"/>
      <c r="H44" s="34">
        <f t="shared" si="0"/>
        <v>0</v>
      </c>
      <c r="I44" s="139"/>
    </row>
    <row r="45" spans="1:9" x14ac:dyDescent="0.3">
      <c r="A45" s="135"/>
      <c r="B45" s="137"/>
      <c r="C45" s="137"/>
      <c r="D45" s="137"/>
      <c r="E45" s="137"/>
      <c r="F45" s="138"/>
      <c r="G45" s="138"/>
      <c r="H45" s="34">
        <f t="shared" si="0"/>
        <v>0</v>
      </c>
      <c r="I45" s="139"/>
    </row>
    <row r="46" spans="1:9" x14ac:dyDescent="0.3">
      <c r="A46" s="135"/>
      <c r="B46" s="137"/>
      <c r="C46" s="137"/>
      <c r="D46" s="137"/>
      <c r="E46" s="137"/>
      <c r="F46" s="138"/>
      <c r="G46" s="138"/>
      <c r="H46" s="34">
        <f t="shared" si="0"/>
        <v>0</v>
      </c>
      <c r="I46" s="139"/>
    </row>
    <row r="47" spans="1:9" x14ac:dyDescent="0.3">
      <c r="A47" s="135"/>
      <c r="B47" s="137"/>
      <c r="C47" s="137"/>
      <c r="D47" s="137"/>
      <c r="E47" s="137"/>
      <c r="F47" s="138"/>
      <c r="G47" s="138"/>
      <c r="H47" s="34">
        <f t="shared" si="0"/>
        <v>0</v>
      </c>
      <c r="I47" s="139"/>
    </row>
    <row r="48" spans="1:9" x14ac:dyDescent="0.3">
      <c r="A48" s="135"/>
      <c r="B48" s="137"/>
      <c r="C48" s="137"/>
      <c r="D48" s="137"/>
      <c r="E48" s="137"/>
      <c r="F48" s="138"/>
      <c r="G48" s="138"/>
      <c r="H48" s="34">
        <f t="shared" si="0"/>
        <v>0</v>
      </c>
      <c r="I48" s="139"/>
    </row>
    <row r="49" spans="1:9" x14ac:dyDescent="0.3">
      <c r="A49" s="135"/>
      <c r="B49" s="137"/>
      <c r="C49" s="137"/>
      <c r="D49" s="137"/>
      <c r="E49" s="137"/>
      <c r="F49" s="138"/>
      <c r="G49" s="138"/>
      <c r="H49" s="34">
        <f t="shared" si="0"/>
        <v>0</v>
      </c>
      <c r="I49" s="139"/>
    </row>
    <row r="50" spans="1:9" x14ac:dyDescent="0.3">
      <c r="A50" s="135"/>
      <c r="B50" s="137"/>
      <c r="C50" s="137"/>
      <c r="D50" s="137"/>
      <c r="E50" s="137"/>
      <c r="F50" s="138"/>
      <c r="G50" s="138"/>
      <c r="H50" s="34">
        <f t="shared" si="0"/>
        <v>0</v>
      </c>
      <c r="I50" s="139"/>
    </row>
    <row r="51" spans="1:9" x14ac:dyDescent="0.3">
      <c r="A51" s="135"/>
      <c r="B51" s="137"/>
      <c r="C51" s="137"/>
      <c r="D51" s="137"/>
      <c r="E51" s="137"/>
      <c r="F51" s="138"/>
      <c r="G51" s="138"/>
      <c r="H51" s="34">
        <f t="shared" si="0"/>
        <v>0</v>
      </c>
      <c r="I51" s="139"/>
    </row>
    <row r="52" spans="1:9" x14ac:dyDescent="0.3">
      <c r="A52" s="135"/>
      <c r="B52" s="137"/>
      <c r="C52" s="137"/>
      <c r="D52" s="137"/>
      <c r="E52" s="137"/>
      <c r="F52" s="138"/>
      <c r="G52" s="138"/>
      <c r="H52" s="34">
        <f t="shared" si="0"/>
        <v>0</v>
      </c>
      <c r="I52" s="139"/>
    </row>
    <row r="53" spans="1:9" x14ac:dyDescent="0.3">
      <c r="A53" s="135"/>
      <c r="B53" s="137"/>
      <c r="C53" s="137"/>
      <c r="D53" s="137"/>
      <c r="E53" s="137"/>
      <c r="F53" s="138"/>
      <c r="G53" s="138"/>
      <c r="H53" s="34">
        <f t="shared" si="0"/>
        <v>0</v>
      </c>
      <c r="I53" s="139"/>
    </row>
    <row r="54" spans="1:9" x14ac:dyDescent="0.3">
      <c r="A54" s="135"/>
      <c r="B54" s="137"/>
      <c r="C54" s="137"/>
      <c r="D54" s="137"/>
      <c r="E54" s="137"/>
      <c r="F54" s="138"/>
      <c r="G54" s="138"/>
      <c r="H54" s="34">
        <f t="shared" si="0"/>
        <v>0</v>
      </c>
      <c r="I54" s="139"/>
    </row>
    <row r="55" spans="1:9" x14ac:dyDescent="0.3">
      <c r="A55" s="135"/>
      <c r="B55" s="137"/>
      <c r="C55" s="137"/>
      <c r="D55" s="137"/>
      <c r="E55" s="137"/>
      <c r="F55" s="138"/>
      <c r="G55" s="138"/>
      <c r="H55" s="34">
        <f t="shared" si="0"/>
        <v>0</v>
      </c>
      <c r="I55" s="139"/>
    </row>
    <row r="56" spans="1:9" x14ac:dyDescent="0.3">
      <c r="A56" s="135"/>
      <c r="B56" s="137"/>
      <c r="C56" s="137"/>
      <c r="D56" s="137"/>
      <c r="E56" s="137"/>
      <c r="F56" s="138"/>
      <c r="G56" s="138"/>
      <c r="H56" s="34">
        <f t="shared" si="0"/>
        <v>0</v>
      </c>
      <c r="I56" s="139"/>
    </row>
    <row r="57" spans="1:9" x14ac:dyDescent="0.3">
      <c r="A57" s="135"/>
      <c r="B57" s="137"/>
      <c r="C57" s="137"/>
      <c r="D57" s="137"/>
      <c r="E57" s="137"/>
      <c r="F57" s="138"/>
      <c r="G57" s="138"/>
      <c r="H57" s="34">
        <f t="shared" si="0"/>
        <v>0</v>
      </c>
      <c r="I57" s="139"/>
    </row>
    <row r="58" spans="1:9" x14ac:dyDescent="0.3">
      <c r="A58" s="135"/>
      <c r="B58" s="137"/>
      <c r="C58" s="137"/>
      <c r="D58" s="137"/>
      <c r="E58" s="137"/>
      <c r="F58" s="138"/>
      <c r="G58" s="138"/>
      <c r="H58" s="34">
        <f t="shared" si="0"/>
        <v>0</v>
      </c>
      <c r="I58" s="139"/>
    </row>
    <row r="59" spans="1:9" x14ac:dyDescent="0.3">
      <c r="A59" s="135"/>
      <c r="B59" s="137"/>
      <c r="C59" s="137"/>
      <c r="D59" s="137"/>
      <c r="E59" s="137"/>
      <c r="F59" s="138"/>
      <c r="G59" s="138"/>
      <c r="H59" s="34">
        <f t="shared" si="0"/>
        <v>0</v>
      </c>
      <c r="I59" s="139"/>
    </row>
    <row r="60" spans="1:9" x14ac:dyDescent="0.3">
      <c r="A60" s="135"/>
      <c r="B60" s="137"/>
      <c r="C60" s="137"/>
      <c r="D60" s="137"/>
      <c r="E60" s="137"/>
      <c r="F60" s="138"/>
      <c r="G60" s="138"/>
      <c r="H60" s="34">
        <f t="shared" si="0"/>
        <v>0</v>
      </c>
      <c r="I60" s="139"/>
    </row>
    <row r="61" spans="1:9" x14ac:dyDescent="0.3">
      <c r="A61" s="135"/>
      <c r="B61" s="137"/>
      <c r="C61" s="137"/>
      <c r="D61" s="137"/>
      <c r="E61" s="137"/>
      <c r="F61" s="138"/>
      <c r="G61" s="138"/>
      <c r="H61" s="34">
        <f t="shared" si="0"/>
        <v>0</v>
      </c>
      <c r="I61" s="139"/>
    </row>
    <row r="62" spans="1:9" x14ac:dyDescent="0.3">
      <c r="A62" s="135"/>
      <c r="B62" s="137"/>
      <c r="C62" s="137"/>
      <c r="D62" s="137"/>
      <c r="E62" s="137"/>
      <c r="F62" s="138"/>
      <c r="G62" s="138"/>
      <c r="H62" s="34">
        <f t="shared" si="0"/>
        <v>0</v>
      </c>
      <c r="I62" s="139"/>
    </row>
    <row r="63" spans="1:9" x14ac:dyDescent="0.3">
      <c r="A63" s="135"/>
      <c r="B63" s="137"/>
      <c r="C63" s="137"/>
      <c r="D63" s="137"/>
      <c r="E63" s="137"/>
      <c r="F63" s="138"/>
      <c r="G63" s="138"/>
      <c r="H63" s="34">
        <f t="shared" si="0"/>
        <v>0</v>
      </c>
      <c r="I63" s="139"/>
    </row>
    <row r="64" spans="1:9" x14ac:dyDescent="0.3">
      <c r="A64" s="135"/>
      <c r="B64" s="137"/>
      <c r="C64" s="137"/>
      <c r="D64" s="137"/>
      <c r="E64" s="137"/>
      <c r="F64" s="138"/>
      <c r="G64" s="138"/>
      <c r="H64" s="34">
        <f t="shared" si="0"/>
        <v>0</v>
      </c>
      <c r="I64" s="139"/>
    </row>
    <row r="65" spans="1:9" x14ac:dyDescent="0.3">
      <c r="A65" s="135"/>
      <c r="B65" s="137"/>
      <c r="C65" s="137"/>
      <c r="D65" s="137"/>
      <c r="E65" s="137"/>
      <c r="F65" s="138"/>
      <c r="G65" s="138"/>
      <c r="H65" s="34">
        <f t="shared" si="0"/>
        <v>0</v>
      </c>
      <c r="I65" s="139"/>
    </row>
    <row r="66" spans="1:9" x14ac:dyDescent="0.3">
      <c r="A66" s="135"/>
      <c r="B66" s="137"/>
      <c r="C66" s="137"/>
      <c r="D66" s="137"/>
      <c r="E66" s="137"/>
      <c r="F66" s="138"/>
      <c r="G66" s="138"/>
      <c r="H66" s="34">
        <f t="shared" si="0"/>
        <v>0</v>
      </c>
      <c r="I66" s="139"/>
    </row>
    <row r="67" spans="1:9" x14ac:dyDescent="0.3">
      <c r="A67" s="135"/>
      <c r="B67" s="137"/>
      <c r="C67" s="137"/>
      <c r="D67" s="137"/>
      <c r="E67" s="137"/>
      <c r="F67" s="138"/>
      <c r="G67" s="138"/>
      <c r="H67" s="34">
        <f t="shared" si="0"/>
        <v>0</v>
      </c>
      <c r="I67" s="139"/>
    </row>
    <row r="68" spans="1:9" x14ac:dyDescent="0.3">
      <c r="A68" s="135"/>
      <c r="B68" s="137"/>
      <c r="C68" s="137"/>
      <c r="D68" s="137"/>
      <c r="E68" s="137"/>
      <c r="F68" s="138"/>
      <c r="G68" s="138"/>
      <c r="H68" s="34">
        <f t="shared" si="0"/>
        <v>0</v>
      </c>
      <c r="I68" s="139"/>
    </row>
    <row r="69" spans="1:9" x14ac:dyDescent="0.3">
      <c r="A69" s="135"/>
      <c r="B69" s="137"/>
      <c r="C69" s="137"/>
      <c r="D69" s="137"/>
      <c r="E69" s="137"/>
      <c r="F69" s="138"/>
      <c r="G69" s="138"/>
      <c r="H69" s="34">
        <f t="shared" si="0"/>
        <v>0</v>
      </c>
      <c r="I69" s="139"/>
    </row>
    <row r="70" spans="1:9" x14ac:dyDescent="0.3">
      <c r="A70" s="135"/>
      <c r="B70" s="137"/>
      <c r="C70" s="137"/>
      <c r="D70" s="137"/>
      <c r="E70" s="137"/>
      <c r="F70" s="138"/>
      <c r="G70" s="138"/>
      <c r="H70" s="34">
        <f t="shared" si="0"/>
        <v>0</v>
      </c>
      <c r="I70" s="139"/>
    </row>
    <row r="71" spans="1:9" x14ac:dyDescent="0.3">
      <c r="A71" s="135"/>
      <c r="B71" s="137"/>
      <c r="C71" s="137"/>
      <c r="D71" s="137"/>
      <c r="E71" s="137"/>
      <c r="F71" s="138"/>
      <c r="G71" s="138"/>
      <c r="H71" s="34">
        <f t="shared" si="0"/>
        <v>0</v>
      </c>
      <c r="I71" s="139"/>
    </row>
    <row r="72" spans="1:9" x14ac:dyDescent="0.3">
      <c r="A72" s="135"/>
      <c r="B72" s="137"/>
      <c r="C72" s="137"/>
      <c r="D72" s="137"/>
      <c r="E72" s="137"/>
      <c r="F72" s="138"/>
      <c r="G72" s="138"/>
      <c r="H72" s="34">
        <f t="shared" si="0"/>
        <v>0</v>
      </c>
      <c r="I72" s="139"/>
    </row>
    <row r="73" spans="1:9" x14ac:dyDescent="0.3">
      <c r="A73" s="135"/>
      <c r="B73" s="137"/>
      <c r="C73" s="137"/>
      <c r="D73" s="137"/>
      <c r="E73" s="137"/>
      <c r="F73" s="138"/>
      <c r="G73" s="138"/>
      <c r="H73" s="34">
        <f t="shared" si="0"/>
        <v>0</v>
      </c>
      <c r="I73" s="139"/>
    </row>
    <row r="74" spans="1:9" x14ac:dyDescent="0.3">
      <c r="A74" s="135"/>
      <c r="B74" s="137"/>
      <c r="C74" s="137"/>
      <c r="D74" s="137"/>
      <c r="E74" s="137"/>
      <c r="F74" s="138"/>
      <c r="G74" s="138"/>
      <c r="H74" s="34">
        <f t="shared" si="0"/>
        <v>0</v>
      </c>
      <c r="I74" s="139"/>
    </row>
    <row r="75" spans="1:9" x14ac:dyDescent="0.3">
      <c r="A75" s="135"/>
      <c r="B75" s="137"/>
      <c r="C75" s="137"/>
      <c r="D75" s="137"/>
      <c r="E75" s="137"/>
      <c r="F75" s="138"/>
      <c r="G75" s="138"/>
      <c r="H75" s="34">
        <f t="shared" ref="H75:H138" si="1">G75-F75</f>
        <v>0</v>
      </c>
      <c r="I75" s="139"/>
    </row>
    <row r="76" spans="1:9" x14ac:dyDescent="0.3">
      <c r="A76" s="135"/>
      <c r="B76" s="137"/>
      <c r="C76" s="137"/>
      <c r="D76" s="137"/>
      <c r="E76" s="137"/>
      <c r="F76" s="138"/>
      <c r="G76" s="138"/>
      <c r="H76" s="34">
        <f t="shared" si="1"/>
        <v>0</v>
      </c>
      <c r="I76" s="139"/>
    </row>
    <row r="77" spans="1:9" x14ac:dyDescent="0.3">
      <c r="A77" s="135"/>
      <c r="B77" s="137"/>
      <c r="C77" s="137"/>
      <c r="D77" s="137"/>
      <c r="E77" s="137"/>
      <c r="F77" s="138"/>
      <c r="G77" s="138"/>
      <c r="H77" s="34">
        <f t="shared" si="1"/>
        <v>0</v>
      </c>
      <c r="I77" s="139"/>
    </row>
    <row r="78" spans="1:9" x14ac:dyDescent="0.3">
      <c r="A78" s="135"/>
      <c r="B78" s="137"/>
      <c r="C78" s="137"/>
      <c r="D78" s="137"/>
      <c r="E78" s="137"/>
      <c r="F78" s="138"/>
      <c r="G78" s="138"/>
      <c r="H78" s="34">
        <f t="shared" si="1"/>
        <v>0</v>
      </c>
      <c r="I78" s="139"/>
    </row>
    <row r="79" spans="1:9" x14ac:dyDescent="0.3">
      <c r="A79" s="135"/>
      <c r="B79" s="137"/>
      <c r="C79" s="137"/>
      <c r="D79" s="137"/>
      <c r="E79" s="137"/>
      <c r="F79" s="138"/>
      <c r="G79" s="138"/>
      <c r="H79" s="34">
        <f t="shared" si="1"/>
        <v>0</v>
      </c>
      <c r="I79" s="139"/>
    </row>
    <row r="80" spans="1:9" x14ac:dyDescent="0.3">
      <c r="A80" s="135"/>
      <c r="B80" s="137"/>
      <c r="C80" s="137"/>
      <c r="D80" s="137"/>
      <c r="E80" s="137"/>
      <c r="F80" s="138"/>
      <c r="G80" s="138"/>
      <c r="H80" s="34">
        <f t="shared" si="1"/>
        <v>0</v>
      </c>
      <c r="I80" s="139"/>
    </row>
    <row r="81" spans="1:9" x14ac:dyDescent="0.3">
      <c r="A81" s="135"/>
      <c r="B81" s="137"/>
      <c r="C81" s="137"/>
      <c r="D81" s="137"/>
      <c r="E81" s="137"/>
      <c r="F81" s="138"/>
      <c r="G81" s="138"/>
      <c r="H81" s="34">
        <f t="shared" si="1"/>
        <v>0</v>
      </c>
      <c r="I81" s="139"/>
    </row>
    <row r="82" spans="1:9" x14ac:dyDescent="0.3">
      <c r="A82" s="135"/>
      <c r="B82" s="137"/>
      <c r="C82" s="137"/>
      <c r="D82" s="137"/>
      <c r="E82" s="137"/>
      <c r="F82" s="138"/>
      <c r="G82" s="138"/>
      <c r="H82" s="34">
        <f t="shared" si="1"/>
        <v>0</v>
      </c>
      <c r="I82" s="139"/>
    </row>
    <row r="83" spans="1:9" x14ac:dyDescent="0.3">
      <c r="A83" s="135"/>
      <c r="B83" s="137"/>
      <c r="C83" s="137"/>
      <c r="D83" s="137"/>
      <c r="E83" s="137"/>
      <c r="F83" s="138"/>
      <c r="G83" s="138"/>
      <c r="H83" s="34">
        <f t="shared" si="1"/>
        <v>0</v>
      </c>
      <c r="I83" s="139"/>
    </row>
    <row r="84" spans="1:9" x14ac:dyDescent="0.3">
      <c r="A84" s="135"/>
      <c r="B84" s="137"/>
      <c r="C84" s="137"/>
      <c r="D84" s="137"/>
      <c r="E84" s="137"/>
      <c r="F84" s="138"/>
      <c r="G84" s="138"/>
      <c r="H84" s="34">
        <f t="shared" si="1"/>
        <v>0</v>
      </c>
      <c r="I84" s="139"/>
    </row>
    <row r="85" spans="1:9" x14ac:dyDescent="0.3">
      <c r="A85" s="135"/>
      <c r="B85" s="137"/>
      <c r="C85" s="137"/>
      <c r="D85" s="137"/>
      <c r="E85" s="137"/>
      <c r="F85" s="138"/>
      <c r="G85" s="138"/>
      <c r="H85" s="34">
        <f t="shared" si="1"/>
        <v>0</v>
      </c>
      <c r="I85" s="139"/>
    </row>
    <row r="86" spans="1:9" x14ac:dyDescent="0.3">
      <c r="A86" s="135"/>
      <c r="B86" s="137"/>
      <c r="C86" s="137"/>
      <c r="D86" s="137"/>
      <c r="E86" s="137"/>
      <c r="F86" s="138"/>
      <c r="G86" s="138"/>
      <c r="H86" s="34">
        <f t="shared" si="1"/>
        <v>0</v>
      </c>
      <c r="I86" s="139"/>
    </row>
    <row r="87" spans="1:9" x14ac:dyDescent="0.3">
      <c r="A87" s="135"/>
      <c r="B87" s="137"/>
      <c r="C87" s="137"/>
      <c r="D87" s="137"/>
      <c r="E87" s="137"/>
      <c r="F87" s="138"/>
      <c r="G87" s="138"/>
      <c r="H87" s="34">
        <f t="shared" si="1"/>
        <v>0</v>
      </c>
      <c r="I87" s="139"/>
    </row>
    <row r="88" spans="1:9" x14ac:dyDescent="0.3">
      <c r="A88" s="135"/>
      <c r="B88" s="137"/>
      <c r="C88" s="137"/>
      <c r="D88" s="137"/>
      <c r="E88" s="137"/>
      <c r="F88" s="138"/>
      <c r="G88" s="138"/>
      <c r="H88" s="34">
        <f t="shared" si="1"/>
        <v>0</v>
      </c>
      <c r="I88" s="139"/>
    </row>
    <row r="89" spans="1:9" x14ac:dyDescent="0.3">
      <c r="A89" s="135"/>
      <c r="B89" s="137"/>
      <c r="C89" s="137"/>
      <c r="D89" s="137"/>
      <c r="E89" s="137"/>
      <c r="F89" s="138"/>
      <c r="G89" s="138"/>
      <c r="H89" s="34">
        <f t="shared" si="1"/>
        <v>0</v>
      </c>
      <c r="I89" s="139"/>
    </row>
    <row r="90" spans="1:9" x14ac:dyDescent="0.3">
      <c r="A90" s="135"/>
      <c r="B90" s="137"/>
      <c r="C90" s="137"/>
      <c r="D90" s="137"/>
      <c r="E90" s="137"/>
      <c r="F90" s="138"/>
      <c r="G90" s="138"/>
      <c r="H90" s="34">
        <f t="shared" si="1"/>
        <v>0</v>
      </c>
      <c r="I90" s="139"/>
    </row>
    <row r="91" spans="1:9" x14ac:dyDescent="0.3">
      <c r="A91" s="135"/>
      <c r="B91" s="137"/>
      <c r="C91" s="137"/>
      <c r="D91" s="137"/>
      <c r="E91" s="137"/>
      <c r="F91" s="138"/>
      <c r="G91" s="138"/>
      <c r="H91" s="34">
        <f t="shared" si="1"/>
        <v>0</v>
      </c>
      <c r="I91" s="139"/>
    </row>
    <row r="92" spans="1:9" x14ac:dyDescent="0.3">
      <c r="A92" s="135"/>
      <c r="B92" s="137"/>
      <c r="C92" s="137"/>
      <c r="D92" s="137"/>
      <c r="E92" s="137"/>
      <c r="F92" s="138"/>
      <c r="G92" s="138"/>
      <c r="H92" s="34">
        <f t="shared" si="1"/>
        <v>0</v>
      </c>
      <c r="I92" s="139"/>
    </row>
    <row r="93" spans="1:9" x14ac:dyDescent="0.3">
      <c r="A93" s="135"/>
      <c r="B93" s="137"/>
      <c r="C93" s="137"/>
      <c r="D93" s="137"/>
      <c r="E93" s="137"/>
      <c r="F93" s="138"/>
      <c r="G93" s="138"/>
      <c r="H93" s="34">
        <f t="shared" si="1"/>
        <v>0</v>
      </c>
      <c r="I93" s="139"/>
    </row>
    <row r="94" spans="1:9" x14ac:dyDescent="0.3">
      <c r="A94" s="135"/>
      <c r="B94" s="137"/>
      <c r="C94" s="137"/>
      <c r="D94" s="137"/>
      <c r="E94" s="137"/>
      <c r="F94" s="138"/>
      <c r="G94" s="138"/>
      <c r="H94" s="34">
        <f t="shared" si="1"/>
        <v>0</v>
      </c>
      <c r="I94" s="139"/>
    </row>
    <row r="95" spans="1:9" x14ac:dyDescent="0.3">
      <c r="A95" s="135"/>
      <c r="B95" s="137"/>
      <c r="C95" s="137"/>
      <c r="D95" s="137"/>
      <c r="E95" s="137"/>
      <c r="F95" s="138"/>
      <c r="G95" s="138"/>
      <c r="H95" s="34">
        <f t="shared" si="1"/>
        <v>0</v>
      </c>
      <c r="I95" s="139"/>
    </row>
    <row r="96" spans="1:9" x14ac:dyDescent="0.3">
      <c r="A96" s="135"/>
      <c r="B96" s="137"/>
      <c r="C96" s="137"/>
      <c r="D96" s="137"/>
      <c r="E96" s="137"/>
      <c r="F96" s="138"/>
      <c r="G96" s="138"/>
      <c r="H96" s="34">
        <f t="shared" si="1"/>
        <v>0</v>
      </c>
      <c r="I96" s="139"/>
    </row>
    <row r="97" spans="1:9" x14ac:dyDescent="0.3">
      <c r="A97" s="135"/>
      <c r="B97" s="137"/>
      <c r="C97" s="137"/>
      <c r="D97" s="137"/>
      <c r="E97" s="137"/>
      <c r="F97" s="138"/>
      <c r="G97" s="138"/>
      <c r="H97" s="34">
        <f t="shared" si="1"/>
        <v>0</v>
      </c>
      <c r="I97" s="139"/>
    </row>
    <row r="98" spans="1:9" x14ac:dyDescent="0.3">
      <c r="A98" s="135"/>
      <c r="B98" s="137"/>
      <c r="C98" s="137"/>
      <c r="D98" s="137"/>
      <c r="E98" s="137"/>
      <c r="F98" s="138"/>
      <c r="G98" s="138"/>
      <c r="H98" s="34">
        <f t="shared" si="1"/>
        <v>0</v>
      </c>
      <c r="I98" s="139"/>
    </row>
    <row r="99" spans="1:9" x14ac:dyDescent="0.3">
      <c r="A99" s="135"/>
      <c r="B99" s="137"/>
      <c r="C99" s="137"/>
      <c r="D99" s="137"/>
      <c r="E99" s="137"/>
      <c r="F99" s="138"/>
      <c r="G99" s="138"/>
      <c r="H99" s="34">
        <f t="shared" si="1"/>
        <v>0</v>
      </c>
      <c r="I99" s="139"/>
    </row>
    <row r="100" spans="1:9" x14ac:dyDescent="0.3">
      <c r="A100" s="135"/>
      <c r="B100" s="137"/>
      <c r="C100" s="137"/>
      <c r="D100" s="137"/>
      <c r="E100" s="137"/>
      <c r="F100" s="138"/>
      <c r="G100" s="138"/>
      <c r="H100" s="34">
        <f t="shared" si="1"/>
        <v>0</v>
      </c>
      <c r="I100" s="139"/>
    </row>
    <row r="101" spans="1:9" x14ac:dyDescent="0.3">
      <c r="A101" s="135"/>
      <c r="B101" s="137"/>
      <c r="C101" s="137"/>
      <c r="D101" s="137"/>
      <c r="E101" s="137"/>
      <c r="F101" s="138"/>
      <c r="G101" s="138"/>
      <c r="H101" s="34">
        <f t="shared" si="1"/>
        <v>0</v>
      </c>
      <c r="I101" s="139"/>
    </row>
    <row r="102" spans="1:9" x14ac:dyDescent="0.3">
      <c r="A102" s="135"/>
      <c r="B102" s="137"/>
      <c r="C102" s="137"/>
      <c r="D102" s="137"/>
      <c r="E102" s="137"/>
      <c r="F102" s="138"/>
      <c r="G102" s="138"/>
      <c r="H102" s="34">
        <f t="shared" si="1"/>
        <v>0</v>
      </c>
      <c r="I102" s="139"/>
    </row>
    <row r="103" spans="1:9" x14ac:dyDescent="0.3">
      <c r="A103" s="135"/>
      <c r="B103" s="137"/>
      <c r="C103" s="137"/>
      <c r="D103" s="137"/>
      <c r="E103" s="137"/>
      <c r="F103" s="138"/>
      <c r="G103" s="138"/>
      <c r="H103" s="34">
        <f t="shared" si="1"/>
        <v>0</v>
      </c>
      <c r="I103" s="139"/>
    </row>
    <row r="104" spans="1:9" x14ac:dyDescent="0.3">
      <c r="A104" s="135"/>
      <c r="B104" s="137"/>
      <c r="C104" s="137"/>
      <c r="D104" s="137"/>
      <c r="E104" s="137"/>
      <c r="F104" s="138"/>
      <c r="G104" s="138"/>
      <c r="H104" s="34">
        <f t="shared" si="1"/>
        <v>0</v>
      </c>
      <c r="I104" s="139"/>
    </row>
    <row r="105" spans="1:9" x14ac:dyDescent="0.3">
      <c r="A105" s="135"/>
      <c r="B105" s="137"/>
      <c r="C105" s="137"/>
      <c r="D105" s="137"/>
      <c r="E105" s="137"/>
      <c r="F105" s="138"/>
      <c r="G105" s="138"/>
      <c r="H105" s="34">
        <f t="shared" si="1"/>
        <v>0</v>
      </c>
      <c r="I105" s="139"/>
    </row>
    <row r="106" spans="1:9" x14ac:dyDescent="0.3">
      <c r="A106" s="135"/>
      <c r="B106" s="137"/>
      <c r="C106" s="137"/>
      <c r="D106" s="137"/>
      <c r="E106" s="137"/>
      <c r="F106" s="138"/>
      <c r="G106" s="138"/>
      <c r="H106" s="34">
        <f t="shared" si="1"/>
        <v>0</v>
      </c>
      <c r="I106" s="139"/>
    </row>
    <row r="107" spans="1:9" x14ac:dyDescent="0.3">
      <c r="A107" s="135"/>
      <c r="B107" s="137"/>
      <c r="C107" s="137"/>
      <c r="D107" s="137"/>
      <c r="E107" s="137"/>
      <c r="F107" s="138"/>
      <c r="G107" s="138"/>
      <c r="H107" s="34">
        <f t="shared" si="1"/>
        <v>0</v>
      </c>
      <c r="I107" s="139"/>
    </row>
    <row r="108" spans="1:9" x14ac:dyDescent="0.3">
      <c r="A108" s="135"/>
      <c r="B108" s="137"/>
      <c r="C108" s="137"/>
      <c r="D108" s="137"/>
      <c r="E108" s="137"/>
      <c r="F108" s="138"/>
      <c r="G108" s="138"/>
      <c r="H108" s="34">
        <f t="shared" si="1"/>
        <v>0</v>
      </c>
      <c r="I108" s="139"/>
    </row>
    <row r="109" spans="1:9" x14ac:dyDescent="0.3">
      <c r="A109" s="135"/>
      <c r="B109" s="137"/>
      <c r="C109" s="137"/>
      <c r="D109" s="137"/>
      <c r="E109" s="137"/>
      <c r="F109" s="138"/>
      <c r="G109" s="138"/>
      <c r="H109" s="34">
        <f t="shared" si="1"/>
        <v>0</v>
      </c>
      <c r="I109" s="139"/>
    </row>
    <row r="110" spans="1:9" x14ac:dyDescent="0.3">
      <c r="A110" s="135"/>
      <c r="B110" s="137"/>
      <c r="C110" s="137"/>
      <c r="D110" s="137"/>
      <c r="E110" s="137"/>
      <c r="F110" s="138"/>
      <c r="G110" s="138"/>
      <c r="H110" s="34">
        <f t="shared" si="1"/>
        <v>0</v>
      </c>
      <c r="I110" s="139"/>
    </row>
    <row r="111" spans="1:9" x14ac:dyDescent="0.3">
      <c r="A111" s="135"/>
      <c r="B111" s="137"/>
      <c r="C111" s="137"/>
      <c r="D111" s="137"/>
      <c r="E111" s="137"/>
      <c r="F111" s="138"/>
      <c r="G111" s="138"/>
      <c r="H111" s="34">
        <f t="shared" si="1"/>
        <v>0</v>
      </c>
      <c r="I111" s="139"/>
    </row>
    <row r="112" spans="1:9" x14ac:dyDescent="0.3">
      <c r="A112" s="135"/>
      <c r="B112" s="137"/>
      <c r="C112" s="137"/>
      <c r="D112" s="137"/>
      <c r="E112" s="137"/>
      <c r="F112" s="138"/>
      <c r="G112" s="138"/>
      <c r="H112" s="34">
        <f t="shared" si="1"/>
        <v>0</v>
      </c>
      <c r="I112" s="139"/>
    </row>
    <row r="113" spans="1:9" x14ac:dyDescent="0.3">
      <c r="A113" s="135"/>
      <c r="B113" s="137"/>
      <c r="C113" s="137"/>
      <c r="D113" s="137"/>
      <c r="E113" s="137"/>
      <c r="F113" s="138"/>
      <c r="G113" s="138"/>
      <c r="H113" s="34">
        <f t="shared" si="1"/>
        <v>0</v>
      </c>
      <c r="I113" s="139"/>
    </row>
    <row r="114" spans="1:9" x14ac:dyDescent="0.3">
      <c r="A114" s="135"/>
      <c r="B114" s="137"/>
      <c r="C114" s="137"/>
      <c r="D114" s="137"/>
      <c r="E114" s="137"/>
      <c r="F114" s="138"/>
      <c r="G114" s="138"/>
      <c r="H114" s="34">
        <f t="shared" si="1"/>
        <v>0</v>
      </c>
      <c r="I114" s="139"/>
    </row>
    <row r="115" spans="1:9" x14ac:dyDescent="0.3">
      <c r="A115" s="135"/>
      <c r="B115" s="137"/>
      <c r="C115" s="137"/>
      <c r="D115" s="137"/>
      <c r="E115" s="137"/>
      <c r="F115" s="138"/>
      <c r="G115" s="138"/>
      <c r="H115" s="34">
        <f t="shared" si="1"/>
        <v>0</v>
      </c>
      <c r="I115" s="139"/>
    </row>
    <row r="116" spans="1:9" x14ac:dyDescent="0.3">
      <c r="A116" s="135"/>
      <c r="B116" s="137"/>
      <c r="C116" s="137"/>
      <c r="D116" s="137"/>
      <c r="E116" s="137"/>
      <c r="F116" s="138"/>
      <c r="G116" s="138"/>
      <c r="H116" s="34">
        <f t="shared" si="1"/>
        <v>0</v>
      </c>
      <c r="I116" s="139"/>
    </row>
    <row r="117" spans="1:9" x14ac:dyDescent="0.3">
      <c r="A117" s="135"/>
      <c r="B117" s="137"/>
      <c r="C117" s="137"/>
      <c r="D117" s="137"/>
      <c r="E117" s="137"/>
      <c r="F117" s="138"/>
      <c r="G117" s="138"/>
      <c r="H117" s="34">
        <f t="shared" si="1"/>
        <v>0</v>
      </c>
      <c r="I117" s="139"/>
    </row>
    <row r="118" spans="1:9" x14ac:dyDescent="0.3">
      <c r="A118" s="135"/>
      <c r="B118" s="137"/>
      <c r="C118" s="137"/>
      <c r="D118" s="137"/>
      <c r="E118" s="137"/>
      <c r="F118" s="138"/>
      <c r="G118" s="138"/>
      <c r="H118" s="34">
        <f t="shared" si="1"/>
        <v>0</v>
      </c>
      <c r="I118" s="139"/>
    </row>
    <row r="119" spans="1:9" x14ac:dyDescent="0.3">
      <c r="A119" s="135"/>
      <c r="B119" s="137"/>
      <c r="C119" s="137"/>
      <c r="D119" s="137"/>
      <c r="E119" s="137"/>
      <c r="F119" s="138"/>
      <c r="G119" s="138"/>
      <c r="H119" s="34">
        <f t="shared" si="1"/>
        <v>0</v>
      </c>
      <c r="I119" s="139"/>
    </row>
    <row r="120" spans="1:9" x14ac:dyDescent="0.3">
      <c r="A120" s="135"/>
      <c r="B120" s="137"/>
      <c r="C120" s="137"/>
      <c r="D120" s="137"/>
      <c r="E120" s="137"/>
      <c r="F120" s="138"/>
      <c r="G120" s="138"/>
      <c r="H120" s="34">
        <f t="shared" si="1"/>
        <v>0</v>
      </c>
      <c r="I120" s="139"/>
    </row>
    <row r="121" spans="1:9" x14ac:dyDescent="0.3">
      <c r="A121" s="135"/>
      <c r="B121" s="137"/>
      <c r="C121" s="137"/>
      <c r="D121" s="137"/>
      <c r="E121" s="137"/>
      <c r="F121" s="138"/>
      <c r="G121" s="138"/>
      <c r="H121" s="34">
        <f t="shared" si="1"/>
        <v>0</v>
      </c>
      <c r="I121" s="139"/>
    </row>
    <row r="122" spans="1:9" x14ac:dyDescent="0.3">
      <c r="A122" s="135"/>
      <c r="B122" s="137"/>
      <c r="C122" s="137"/>
      <c r="D122" s="137"/>
      <c r="E122" s="137"/>
      <c r="F122" s="138"/>
      <c r="G122" s="138"/>
      <c r="H122" s="34">
        <f t="shared" si="1"/>
        <v>0</v>
      </c>
      <c r="I122" s="139"/>
    </row>
    <row r="123" spans="1:9" x14ac:dyDescent="0.3">
      <c r="A123" s="135"/>
      <c r="B123" s="137"/>
      <c r="C123" s="137"/>
      <c r="D123" s="137"/>
      <c r="E123" s="137"/>
      <c r="F123" s="138"/>
      <c r="G123" s="138"/>
      <c r="H123" s="34">
        <f t="shared" si="1"/>
        <v>0</v>
      </c>
      <c r="I123" s="139"/>
    </row>
    <row r="124" spans="1:9" x14ac:dyDescent="0.3">
      <c r="A124" s="135"/>
      <c r="B124" s="137"/>
      <c r="C124" s="137"/>
      <c r="D124" s="137"/>
      <c r="E124" s="137"/>
      <c r="F124" s="138"/>
      <c r="G124" s="138"/>
      <c r="H124" s="34">
        <f t="shared" si="1"/>
        <v>0</v>
      </c>
      <c r="I124" s="139"/>
    </row>
    <row r="125" spans="1:9" x14ac:dyDescent="0.3">
      <c r="A125" s="135"/>
      <c r="B125" s="137"/>
      <c r="C125" s="137"/>
      <c r="D125" s="137"/>
      <c r="E125" s="137"/>
      <c r="F125" s="138"/>
      <c r="G125" s="138"/>
      <c r="H125" s="34">
        <f t="shared" si="1"/>
        <v>0</v>
      </c>
      <c r="I125" s="139"/>
    </row>
    <row r="126" spans="1:9" x14ac:dyDescent="0.3">
      <c r="A126" s="135"/>
      <c r="B126" s="137"/>
      <c r="C126" s="137"/>
      <c r="D126" s="137"/>
      <c r="E126" s="137"/>
      <c r="F126" s="138"/>
      <c r="G126" s="138"/>
      <c r="H126" s="34">
        <f t="shared" si="1"/>
        <v>0</v>
      </c>
      <c r="I126" s="139"/>
    </row>
    <row r="127" spans="1:9" x14ac:dyDescent="0.3">
      <c r="A127" s="135"/>
      <c r="B127" s="137"/>
      <c r="C127" s="137"/>
      <c r="D127" s="137"/>
      <c r="E127" s="137"/>
      <c r="F127" s="138"/>
      <c r="G127" s="138"/>
      <c r="H127" s="34">
        <f t="shared" si="1"/>
        <v>0</v>
      </c>
      <c r="I127" s="139"/>
    </row>
    <row r="128" spans="1:9" x14ac:dyDescent="0.3">
      <c r="A128" s="135"/>
      <c r="B128" s="137"/>
      <c r="C128" s="137"/>
      <c r="D128" s="137"/>
      <c r="E128" s="137"/>
      <c r="F128" s="138"/>
      <c r="G128" s="138"/>
      <c r="H128" s="34">
        <f t="shared" si="1"/>
        <v>0</v>
      </c>
      <c r="I128" s="139"/>
    </row>
    <row r="129" spans="1:9" x14ac:dyDescent="0.3">
      <c r="A129" s="135"/>
      <c r="B129" s="137"/>
      <c r="C129" s="137"/>
      <c r="D129" s="137"/>
      <c r="E129" s="137"/>
      <c r="F129" s="138"/>
      <c r="G129" s="138"/>
      <c r="H129" s="34">
        <f t="shared" si="1"/>
        <v>0</v>
      </c>
      <c r="I129" s="139"/>
    </row>
    <row r="130" spans="1:9" x14ac:dyDescent="0.3">
      <c r="A130" s="135"/>
      <c r="B130" s="137"/>
      <c r="C130" s="137"/>
      <c r="D130" s="137"/>
      <c r="E130" s="137"/>
      <c r="F130" s="138"/>
      <c r="G130" s="138"/>
      <c r="H130" s="34">
        <f t="shared" si="1"/>
        <v>0</v>
      </c>
      <c r="I130" s="139"/>
    </row>
    <row r="131" spans="1:9" x14ac:dyDescent="0.3">
      <c r="A131" s="135"/>
      <c r="B131" s="137"/>
      <c r="C131" s="137"/>
      <c r="D131" s="137"/>
      <c r="E131" s="137"/>
      <c r="F131" s="138"/>
      <c r="G131" s="138"/>
      <c r="H131" s="34">
        <f t="shared" si="1"/>
        <v>0</v>
      </c>
      <c r="I131" s="139"/>
    </row>
    <row r="132" spans="1:9" x14ac:dyDescent="0.3">
      <c r="A132" s="135"/>
      <c r="B132" s="137"/>
      <c r="C132" s="137"/>
      <c r="D132" s="137"/>
      <c r="E132" s="137"/>
      <c r="F132" s="138"/>
      <c r="G132" s="138"/>
      <c r="H132" s="34">
        <f t="shared" si="1"/>
        <v>0</v>
      </c>
      <c r="I132" s="139"/>
    </row>
    <row r="133" spans="1:9" x14ac:dyDescent="0.3">
      <c r="A133" s="135"/>
      <c r="B133" s="137"/>
      <c r="C133" s="137"/>
      <c r="D133" s="137"/>
      <c r="E133" s="137"/>
      <c r="F133" s="138"/>
      <c r="G133" s="138"/>
      <c r="H133" s="34">
        <f t="shared" si="1"/>
        <v>0</v>
      </c>
      <c r="I133" s="139"/>
    </row>
    <row r="134" spans="1:9" x14ac:dyDescent="0.3">
      <c r="A134" s="135"/>
      <c r="B134" s="137"/>
      <c r="C134" s="137"/>
      <c r="D134" s="137"/>
      <c r="E134" s="137"/>
      <c r="F134" s="138"/>
      <c r="G134" s="138"/>
      <c r="H134" s="34">
        <f t="shared" si="1"/>
        <v>0</v>
      </c>
      <c r="I134" s="139"/>
    </row>
    <row r="135" spans="1:9" x14ac:dyDescent="0.3">
      <c r="A135" s="135"/>
      <c r="B135" s="137"/>
      <c r="C135" s="137"/>
      <c r="D135" s="137"/>
      <c r="E135" s="137"/>
      <c r="F135" s="138"/>
      <c r="G135" s="138"/>
      <c r="H135" s="34">
        <f t="shared" si="1"/>
        <v>0</v>
      </c>
      <c r="I135" s="139"/>
    </row>
    <row r="136" spans="1:9" x14ac:dyDescent="0.3">
      <c r="A136" s="135"/>
      <c r="B136" s="137"/>
      <c r="C136" s="137"/>
      <c r="D136" s="137"/>
      <c r="E136" s="137"/>
      <c r="F136" s="138"/>
      <c r="G136" s="138"/>
      <c r="H136" s="34">
        <f t="shared" si="1"/>
        <v>0</v>
      </c>
      <c r="I136" s="139"/>
    </row>
    <row r="137" spans="1:9" x14ac:dyDescent="0.3">
      <c r="A137" s="135"/>
      <c r="B137" s="137"/>
      <c r="C137" s="137"/>
      <c r="D137" s="137"/>
      <c r="E137" s="137"/>
      <c r="F137" s="138"/>
      <c r="G137" s="138"/>
      <c r="H137" s="34">
        <f t="shared" si="1"/>
        <v>0</v>
      </c>
      <c r="I137" s="139"/>
    </row>
    <row r="138" spans="1:9" x14ac:dyDescent="0.3">
      <c r="A138" s="135"/>
      <c r="B138" s="137"/>
      <c r="C138" s="137"/>
      <c r="D138" s="137"/>
      <c r="E138" s="137"/>
      <c r="F138" s="138"/>
      <c r="G138" s="138"/>
      <c r="H138" s="34">
        <f t="shared" si="1"/>
        <v>0</v>
      </c>
      <c r="I138" s="139"/>
    </row>
    <row r="139" spans="1:9" x14ac:dyDescent="0.3">
      <c r="A139" s="135"/>
      <c r="B139" s="137"/>
      <c r="C139" s="137"/>
      <c r="D139" s="137"/>
      <c r="E139" s="137"/>
      <c r="F139" s="138"/>
      <c r="G139" s="138"/>
      <c r="H139" s="34">
        <f t="shared" ref="H139:H181" si="2">G139-F139</f>
        <v>0</v>
      </c>
      <c r="I139" s="139"/>
    </row>
    <row r="140" spans="1:9" x14ac:dyDescent="0.3">
      <c r="A140" s="135"/>
      <c r="B140" s="137"/>
      <c r="C140" s="137"/>
      <c r="D140" s="137"/>
      <c r="E140" s="137"/>
      <c r="F140" s="138"/>
      <c r="G140" s="138"/>
      <c r="H140" s="34">
        <f t="shared" si="2"/>
        <v>0</v>
      </c>
      <c r="I140" s="139"/>
    </row>
    <row r="141" spans="1:9" x14ac:dyDescent="0.3">
      <c r="A141" s="135"/>
      <c r="B141" s="137"/>
      <c r="C141" s="137"/>
      <c r="D141" s="137"/>
      <c r="E141" s="137"/>
      <c r="F141" s="138"/>
      <c r="G141" s="138"/>
      <c r="H141" s="34">
        <f t="shared" si="2"/>
        <v>0</v>
      </c>
      <c r="I141" s="139"/>
    </row>
    <row r="142" spans="1:9" x14ac:dyDescent="0.3">
      <c r="A142" s="135"/>
      <c r="B142" s="137"/>
      <c r="C142" s="137"/>
      <c r="D142" s="137"/>
      <c r="E142" s="137"/>
      <c r="F142" s="138"/>
      <c r="G142" s="138"/>
      <c r="H142" s="34">
        <f t="shared" si="2"/>
        <v>0</v>
      </c>
      <c r="I142" s="139"/>
    </row>
    <row r="143" spans="1:9" x14ac:dyDescent="0.3">
      <c r="A143" s="135"/>
      <c r="B143" s="137"/>
      <c r="C143" s="137"/>
      <c r="D143" s="137"/>
      <c r="E143" s="137"/>
      <c r="F143" s="138"/>
      <c r="G143" s="138"/>
      <c r="H143" s="34">
        <f t="shared" si="2"/>
        <v>0</v>
      </c>
      <c r="I143" s="139"/>
    </row>
    <row r="144" spans="1:9" x14ac:dyDescent="0.3">
      <c r="A144" s="135"/>
      <c r="B144" s="137"/>
      <c r="C144" s="137"/>
      <c r="D144" s="137"/>
      <c r="E144" s="137"/>
      <c r="F144" s="138"/>
      <c r="G144" s="138"/>
      <c r="H144" s="34">
        <f t="shared" si="2"/>
        <v>0</v>
      </c>
      <c r="I144" s="139"/>
    </row>
    <row r="145" spans="1:9" x14ac:dyDescent="0.3">
      <c r="A145" s="135"/>
      <c r="B145" s="137"/>
      <c r="C145" s="137"/>
      <c r="D145" s="137"/>
      <c r="E145" s="137"/>
      <c r="F145" s="138"/>
      <c r="G145" s="138"/>
      <c r="H145" s="34">
        <f t="shared" si="2"/>
        <v>0</v>
      </c>
      <c r="I145" s="139"/>
    </row>
    <row r="146" spans="1:9" x14ac:dyDescent="0.3">
      <c r="A146" s="135"/>
      <c r="B146" s="137"/>
      <c r="C146" s="137"/>
      <c r="D146" s="137"/>
      <c r="E146" s="137"/>
      <c r="F146" s="138"/>
      <c r="G146" s="138"/>
      <c r="H146" s="34">
        <f t="shared" si="2"/>
        <v>0</v>
      </c>
      <c r="I146" s="139"/>
    </row>
    <row r="147" spans="1:9" x14ac:dyDescent="0.3">
      <c r="A147" s="135"/>
      <c r="B147" s="137"/>
      <c r="C147" s="137"/>
      <c r="D147" s="137"/>
      <c r="E147" s="137"/>
      <c r="F147" s="138"/>
      <c r="G147" s="138"/>
      <c r="H147" s="34">
        <f t="shared" si="2"/>
        <v>0</v>
      </c>
      <c r="I147" s="139"/>
    </row>
    <row r="148" spans="1:9" x14ac:dyDescent="0.3">
      <c r="A148" s="135"/>
      <c r="B148" s="137"/>
      <c r="C148" s="137"/>
      <c r="D148" s="137"/>
      <c r="E148" s="137"/>
      <c r="F148" s="138"/>
      <c r="G148" s="138"/>
      <c r="H148" s="34">
        <f t="shared" si="2"/>
        <v>0</v>
      </c>
      <c r="I148" s="139"/>
    </row>
    <row r="149" spans="1:9" x14ac:dyDescent="0.3">
      <c r="A149" s="135"/>
      <c r="B149" s="137"/>
      <c r="C149" s="137"/>
      <c r="D149" s="137"/>
      <c r="E149" s="137"/>
      <c r="F149" s="138"/>
      <c r="G149" s="138"/>
      <c r="H149" s="34">
        <f t="shared" si="2"/>
        <v>0</v>
      </c>
      <c r="I149" s="139"/>
    </row>
    <row r="150" spans="1:9" x14ac:dyDescent="0.3">
      <c r="A150" s="135"/>
      <c r="B150" s="137"/>
      <c r="C150" s="137"/>
      <c r="D150" s="137"/>
      <c r="E150" s="137"/>
      <c r="F150" s="138"/>
      <c r="G150" s="138"/>
      <c r="H150" s="34">
        <f t="shared" si="2"/>
        <v>0</v>
      </c>
      <c r="I150" s="139"/>
    </row>
    <row r="151" spans="1:9" x14ac:dyDescent="0.3">
      <c r="A151" s="135"/>
      <c r="B151" s="137"/>
      <c r="C151" s="137"/>
      <c r="D151" s="137"/>
      <c r="E151" s="137"/>
      <c r="F151" s="138"/>
      <c r="G151" s="138"/>
      <c r="H151" s="34">
        <f t="shared" si="2"/>
        <v>0</v>
      </c>
      <c r="I151" s="139"/>
    </row>
    <row r="152" spans="1:9" x14ac:dyDescent="0.3">
      <c r="A152" s="135"/>
      <c r="B152" s="137"/>
      <c r="C152" s="137"/>
      <c r="D152" s="137"/>
      <c r="E152" s="137"/>
      <c r="F152" s="138"/>
      <c r="G152" s="138"/>
      <c r="H152" s="34">
        <f t="shared" si="2"/>
        <v>0</v>
      </c>
      <c r="I152" s="139"/>
    </row>
    <row r="153" spans="1:9" x14ac:dyDescent="0.3">
      <c r="A153" s="135"/>
      <c r="B153" s="137"/>
      <c r="C153" s="137"/>
      <c r="D153" s="137"/>
      <c r="E153" s="137"/>
      <c r="F153" s="138"/>
      <c r="G153" s="138"/>
      <c r="H153" s="34">
        <f t="shared" si="2"/>
        <v>0</v>
      </c>
      <c r="I153" s="139"/>
    </row>
    <row r="154" spans="1:9" x14ac:dyDescent="0.3">
      <c r="A154" s="135"/>
      <c r="B154" s="137"/>
      <c r="C154" s="137"/>
      <c r="D154" s="137"/>
      <c r="E154" s="137"/>
      <c r="F154" s="138"/>
      <c r="G154" s="138"/>
      <c r="H154" s="34">
        <f t="shared" si="2"/>
        <v>0</v>
      </c>
      <c r="I154" s="139"/>
    </row>
    <row r="155" spans="1:9" x14ac:dyDescent="0.3">
      <c r="A155" s="135"/>
      <c r="B155" s="137"/>
      <c r="C155" s="137"/>
      <c r="D155" s="137"/>
      <c r="E155" s="137"/>
      <c r="F155" s="138"/>
      <c r="G155" s="138"/>
      <c r="H155" s="34">
        <f t="shared" si="2"/>
        <v>0</v>
      </c>
      <c r="I155" s="139"/>
    </row>
    <row r="156" spans="1:9" x14ac:dyDescent="0.3">
      <c r="A156" s="135"/>
      <c r="B156" s="137"/>
      <c r="C156" s="137"/>
      <c r="D156" s="137"/>
      <c r="E156" s="137"/>
      <c r="F156" s="138"/>
      <c r="G156" s="138"/>
      <c r="H156" s="34">
        <f t="shared" si="2"/>
        <v>0</v>
      </c>
      <c r="I156" s="139"/>
    </row>
    <row r="157" spans="1:9" x14ac:dyDescent="0.3">
      <c r="A157" s="135"/>
      <c r="B157" s="137"/>
      <c r="C157" s="137"/>
      <c r="D157" s="137"/>
      <c r="E157" s="137"/>
      <c r="F157" s="138"/>
      <c r="G157" s="138"/>
      <c r="H157" s="34">
        <f t="shared" si="2"/>
        <v>0</v>
      </c>
      <c r="I157" s="139"/>
    </row>
    <row r="158" spans="1:9" x14ac:dyDescent="0.3">
      <c r="A158" s="135"/>
      <c r="B158" s="137"/>
      <c r="C158" s="137"/>
      <c r="D158" s="137"/>
      <c r="E158" s="137"/>
      <c r="F158" s="138"/>
      <c r="G158" s="138"/>
      <c r="H158" s="34">
        <f t="shared" si="2"/>
        <v>0</v>
      </c>
      <c r="I158" s="139"/>
    </row>
    <row r="159" spans="1:9" x14ac:dyDescent="0.3">
      <c r="A159" s="135"/>
      <c r="B159" s="137"/>
      <c r="C159" s="137"/>
      <c r="D159" s="137"/>
      <c r="E159" s="137"/>
      <c r="F159" s="138"/>
      <c r="G159" s="138"/>
      <c r="H159" s="34">
        <f t="shared" si="2"/>
        <v>0</v>
      </c>
      <c r="I159" s="139"/>
    </row>
    <row r="160" spans="1:9" x14ac:dyDescent="0.3">
      <c r="A160" s="135"/>
      <c r="B160" s="137"/>
      <c r="C160" s="137"/>
      <c r="D160" s="137"/>
      <c r="E160" s="137"/>
      <c r="F160" s="138"/>
      <c r="G160" s="138"/>
      <c r="H160" s="34">
        <f t="shared" si="2"/>
        <v>0</v>
      </c>
      <c r="I160" s="139"/>
    </row>
    <row r="161" spans="1:9" x14ac:dyDescent="0.3">
      <c r="A161" s="135"/>
      <c r="B161" s="137"/>
      <c r="C161" s="137"/>
      <c r="D161" s="137"/>
      <c r="E161" s="137"/>
      <c r="F161" s="138"/>
      <c r="G161" s="138"/>
      <c r="H161" s="34">
        <f t="shared" si="2"/>
        <v>0</v>
      </c>
      <c r="I161" s="139"/>
    </row>
    <row r="162" spans="1:9" x14ac:dyDescent="0.3">
      <c r="A162" s="135"/>
      <c r="B162" s="137"/>
      <c r="C162" s="137"/>
      <c r="D162" s="137"/>
      <c r="E162" s="137"/>
      <c r="F162" s="138"/>
      <c r="G162" s="138"/>
      <c r="H162" s="34">
        <f t="shared" si="2"/>
        <v>0</v>
      </c>
      <c r="I162" s="139"/>
    </row>
    <row r="163" spans="1:9" x14ac:dyDescent="0.3">
      <c r="A163" s="135"/>
      <c r="B163" s="137"/>
      <c r="C163" s="137"/>
      <c r="D163" s="137"/>
      <c r="E163" s="137"/>
      <c r="F163" s="138"/>
      <c r="G163" s="138"/>
      <c r="H163" s="34">
        <f t="shared" si="2"/>
        <v>0</v>
      </c>
      <c r="I163" s="139"/>
    </row>
    <row r="164" spans="1:9" x14ac:dyDescent="0.3">
      <c r="A164" s="135"/>
      <c r="B164" s="137"/>
      <c r="C164" s="137"/>
      <c r="D164" s="137"/>
      <c r="E164" s="137"/>
      <c r="F164" s="138"/>
      <c r="G164" s="138"/>
      <c r="H164" s="34">
        <f t="shared" si="2"/>
        <v>0</v>
      </c>
      <c r="I164" s="139"/>
    </row>
    <row r="165" spans="1:9" x14ac:dyDescent="0.3">
      <c r="A165" s="135"/>
      <c r="B165" s="137"/>
      <c r="C165" s="137"/>
      <c r="D165" s="137"/>
      <c r="E165" s="137"/>
      <c r="F165" s="138"/>
      <c r="G165" s="138"/>
      <c r="H165" s="34">
        <f t="shared" si="2"/>
        <v>0</v>
      </c>
      <c r="I165" s="139"/>
    </row>
    <row r="166" spans="1:9" x14ac:dyDescent="0.3">
      <c r="A166" s="135"/>
      <c r="B166" s="137"/>
      <c r="C166" s="137"/>
      <c r="D166" s="137"/>
      <c r="E166" s="137"/>
      <c r="F166" s="138"/>
      <c r="G166" s="138"/>
      <c r="H166" s="34">
        <f t="shared" si="2"/>
        <v>0</v>
      </c>
      <c r="I166" s="139"/>
    </row>
    <row r="167" spans="1:9" x14ac:dyDescent="0.3">
      <c r="A167" s="135"/>
      <c r="B167" s="137"/>
      <c r="C167" s="137"/>
      <c r="D167" s="137"/>
      <c r="E167" s="137"/>
      <c r="F167" s="138"/>
      <c r="G167" s="138"/>
      <c r="H167" s="34">
        <f t="shared" si="2"/>
        <v>0</v>
      </c>
      <c r="I167" s="139"/>
    </row>
    <row r="168" spans="1:9" x14ac:dyDescent="0.3">
      <c r="A168" s="135"/>
      <c r="B168" s="137"/>
      <c r="C168" s="137"/>
      <c r="D168" s="137"/>
      <c r="E168" s="137"/>
      <c r="F168" s="138"/>
      <c r="G168" s="138"/>
      <c r="H168" s="34">
        <f t="shared" si="2"/>
        <v>0</v>
      </c>
      <c r="I168" s="139"/>
    </row>
    <row r="169" spans="1:9" x14ac:dyDescent="0.3">
      <c r="A169" s="135"/>
      <c r="B169" s="137"/>
      <c r="C169" s="137"/>
      <c r="D169" s="137"/>
      <c r="E169" s="137"/>
      <c r="F169" s="138"/>
      <c r="G169" s="138"/>
      <c r="H169" s="34">
        <f t="shared" si="2"/>
        <v>0</v>
      </c>
      <c r="I169" s="139"/>
    </row>
    <row r="170" spans="1:9" x14ac:dyDescent="0.3">
      <c r="A170" s="135"/>
      <c r="B170" s="137"/>
      <c r="C170" s="137"/>
      <c r="D170" s="137"/>
      <c r="E170" s="137"/>
      <c r="F170" s="138"/>
      <c r="G170" s="138"/>
      <c r="H170" s="34">
        <f t="shared" si="2"/>
        <v>0</v>
      </c>
      <c r="I170" s="139"/>
    </row>
    <row r="171" spans="1:9" x14ac:dyDescent="0.3">
      <c r="A171" s="135"/>
      <c r="B171" s="137"/>
      <c r="C171" s="137"/>
      <c r="D171" s="137"/>
      <c r="E171" s="137"/>
      <c r="F171" s="138"/>
      <c r="G171" s="138"/>
      <c r="H171" s="34">
        <f t="shared" si="2"/>
        <v>0</v>
      </c>
      <c r="I171" s="139"/>
    </row>
    <row r="172" spans="1:9" x14ac:dyDescent="0.3">
      <c r="A172" s="135"/>
      <c r="B172" s="137"/>
      <c r="C172" s="137"/>
      <c r="D172" s="137"/>
      <c r="E172" s="137"/>
      <c r="F172" s="138"/>
      <c r="G172" s="138"/>
      <c r="H172" s="34">
        <f t="shared" si="2"/>
        <v>0</v>
      </c>
      <c r="I172" s="139"/>
    </row>
    <row r="173" spans="1:9" x14ac:dyDescent="0.3">
      <c r="A173" s="135"/>
      <c r="B173" s="137"/>
      <c r="C173" s="137"/>
      <c r="D173" s="137"/>
      <c r="E173" s="137"/>
      <c r="F173" s="138"/>
      <c r="G173" s="138"/>
      <c r="H173" s="34">
        <f t="shared" si="2"/>
        <v>0</v>
      </c>
      <c r="I173" s="139"/>
    </row>
    <row r="174" spans="1:9" x14ac:dyDescent="0.3">
      <c r="A174" s="135"/>
      <c r="B174" s="137"/>
      <c r="C174" s="137"/>
      <c r="D174" s="137"/>
      <c r="E174" s="137"/>
      <c r="F174" s="138"/>
      <c r="G174" s="138"/>
      <c r="H174" s="34">
        <f t="shared" si="2"/>
        <v>0</v>
      </c>
      <c r="I174" s="139"/>
    </row>
    <row r="175" spans="1:9" x14ac:dyDescent="0.3">
      <c r="A175" s="135"/>
      <c r="B175" s="137"/>
      <c r="C175" s="137"/>
      <c r="D175" s="137"/>
      <c r="E175" s="137"/>
      <c r="F175" s="138"/>
      <c r="G175" s="138"/>
      <c r="H175" s="34">
        <f t="shared" si="2"/>
        <v>0</v>
      </c>
      <c r="I175" s="139"/>
    </row>
    <row r="176" spans="1:9" x14ac:dyDescent="0.3">
      <c r="A176" s="135"/>
      <c r="B176" s="137"/>
      <c r="C176" s="137"/>
      <c r="D176" s="137"/>
      <c r="E176" s="137"/>
      <c r="F176" s="138"/>
      <c r="G176" s="138"/>
      <c r="H176" s="34">
        <f t="shared" si="2"/>
        <v>0</v>
      </c>
      <c r="I176" s="139"/>
    </row>
    <row r="177" spans="1:9" x14ac:dyDescent="0.3">
      <c r="A177" s="135"/>
      <c r="B177" s="137"/>
      <c r="C177" s="137"/>
      <c r="D177" s="137"/>
      <c r="E177" s="137"/>
      <c r="F177" s="138"/>
      <c r="G177" s="138"/>
      <c r="H177" s="34">
        <f t="shared" si="2"/>
        <v>0</v>
      </c>
      <c r="I177" s="139"/>
    </row>
    <row r="178" spans="1:9" x14ac:dyDescent="0.3">
      <c r="A178" s="135"/>
      <c r="B178" s="137"/>
      <c r="C178" s="137"/>
      <c r="D178" s="137"/>
      <c r="E178" s="137"/>
      <c r="F178" s="138"/>
      <c r="G178" s="138"/>
      <c r="H178" s="34">
        <f t="shared" si="2"/>
        <v>0</v>
      </c>
      <c r="I178" s="139"/>
    </row>
    <row r="179" spans="1:9" x14ac:dyDescent="0.3">
      <c r="A179" s="135"/>
      <c r="B179" s="137"/>
      <c r="C179" s="137"/>
      <c r="D179" s="137"/>
      <c r="E179" s="137"/>
      <c r="F179" s="138"/>
      <c r="G179" s="138"/>
      <c r="H179" s="34">
        <f t="shared" si="2"/>
        <v>0</v>
      </c>
      <c r="I179" s="139"/>
    </row>
    <row r="180" spans="1:9" x14ac:dyDescent="0.3">
      <c r="A180" s="135"/>
      <c r="B180" s="137"/>
      <c r="C180" s="137"/>
      <c r="D180" s="137"/>
      <c r="E180" s="137"/>
      <c r="F180" s="138"/>
      <c r="G180" s="138"/>
      <c r="H180" s="34">
        <f t="shared" si="2"/>
        <v>0</v>
      </c>
      <c r="I180" s="139"/>
    </row>
    <row r="181" spans="1:9" ht="15" thickBot="1" x14ac:dyDescent="0.35">
      <c r="A181" s="154"/>
      <c r="B181" s="155"/>
      <c r="C181" s="155"/>
      <c r="D181" s="155"/>
      <c r="E181" s="155"/>
      <c r="F181" s="156"/>
      <c r="G181" s="156"/>
      <c r="H181" s="38">
        <f t="shared" si="2"/>
        <v>0</v>
      </c>
      <c r="I181" s="157"/>
    </row>
    <row r="182" spans="1:9" x14ac:dyDescent="0.3">
      <c r="F182" s="39"/>
      <c r="G182" s="39"/>
      <c r="I182" s="4">
        <f t="shared" ref="I182:I191" si="3">IFERROR(G182-F182,"ENTRÉE NON VALIDE")</f>
        <v>0</v>
      </c>
    </row>
    <row r="183" spans="1:9" x14ac:dyDescent="0.3">
      <c r="F183" s="39"/>
      <c r="G183" s="39"/>
      <c r="I183" s="4">
        <f t="shared" si="3"/>
        <v>0</v>
      </c>
    </row>
    <row r="184" spans="1:9" x14ac:dyDescent="0.3">
      <c r="F184" s="39"/>
      <c r="G184" s="39"/>
      <c r="I184" s="4">
        <f t="shared" si="3"/>
        <v>0</v>
      </c>
    </row>
    <row r="185" spans="1:9" x14ac:dyDescent="0.3">
      <c r="F185" s="39"/>
      <c r="G185" s="39"/>
      <c r="I185" s="4">
        <f t="shared" si="3"/>
        <v>0</v>
      </c>
    </row>
    <row r="186" spans="1:9" x14ac:dyDescent="0.3">
      <c r="F186" s="39"/>
      <c r="G186" s="39"/>
      <c r="I186" s="4">
        <f t="shared" si="3"/>
        <v>0</v>
      </c>
    </row>
    <row r="187" spans="1:9" x14ac:dyDescent="0.3">
      <c r="F187" s="39"/>
      <c r="G187" s="39"/>
      <c r="I187" s="4">
        <f t="shared" si="3"/>
        <v>0</v>
      </c>
    </row>
    <row r="188" spans="1:9" x14ac:dyDescent="0.3">
      <c r="F188" s="39"/>
      <c r="G188" s="39"/>
      <c r="I188" s="4">
        <f t="shared" si="3"/>
        <v>0</v>
      </c>
    </row>
    <row r="189" spans="1:9" x14ac:dyDescent="0.3">
      <c r="F189" s="39"/>
      <c r="G189" s="39"/>
      <c r="I189" s="4">
        <f t="shared" si="3"/>
        <v>0</v>
      </c>
    </row>
    <row r="190" spans="1:9" x14ac:dyDescent="0.3">
      <c r="F190" s="39"/>
      <c r="G190" s="39"/>
      <c r="I190" s="4">
        <f t="shared" si="3"/>
        <v>0</v>
      </c>
    </row>
    <row r="191" spans="1:9" x14ac:dyDescent="0.3">
      <c r="F191" s="39"/>
      <c r="G191" s="39"/>
      <c r="I191" s="4">
        <f t="shared" si="3"/>
        <v>0</v>
      </c>
    </row>
    <row r="192" spans="1:9" x14ac:dyDescent="0.3">
      <c r="F192" s="39"/>
      <c r="G192" s="39"/>
    </row>
  </sheetData>
  <mergeCells count="5">
    <mergeCell ref="B5:B7"/>
    <mergeCell ref="H1:J1"/>
    <mergeCell ref="A8:I8"/>
    <mergeCell ref="F7:G7"/>
    <mergeCell ref="C1:E3"/>
  </mergeCells>
  <conditionalFormatting sqref="F2:G6 F7 H7">
    <cfRule type="cellIs" dxfId="27" priority="1" operator="equal">
      <formula>0</formula>
    </cfRule>
  </conditionalFormatting>
  <conditionalFormatting sqref="H9:I1048576">
    <cfRule type="cellIs" dxfId="26" priority="2" operator="equal">
      <formula>0</formula>
    </cfRule>
    <cfRule type="cellIs" dxfId="25" priority="3" operator="lessThan">
      <formula>0</formula>
    </cfRule>
  </conditionalFormatting>
  <dataValidations count="2">
    <dataValidation type="whole" operator="greaterThan" allowBlank="1" showInputMessage="1" showErrorMessage="1" sqref="I10:I191" xr:uid="{F1572FBC-8C60-46B6-906B-6D46817272A1}">
      <formula1>0</formula1>
    </dataValidation>
    <dataValidation type="whole" allowBlank="1" showInputMessage="1" showErrorMessage="1" sqref="I192:I1048576" xr:uid="{FED82659-2EBC-4F0E-BE5B-DF7E9CCE9485}">
      <formula1>0</formula1>
      <formula2>2000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D7CC716-BF55-4C6E-A3EC-8302C1E6B338}">
          <x14:formula1>
            <xm:f>'Options de liste'!$E$2:$E$6</xm:f>
          </x14:formula1>
          <xm:sqref>E10:E1048576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N192"/>
  <sheetViews>
    <sheetView showGridLines="0" workbookViewId="0">
      <selection activeCell="B11" sqref="B11"/>
    </sheetView>
  </sheetViews>
  <sheetFormatPr baseColWidth="10" defaultRowHeight="14.4" x14ac:dyDescent="0.3"/>
  <cols>
    <col min="1" max="1" width="8.21875" style="4" customWidth="1"/>
    <col min="2" max="2" width="23.5546875" style="4" customWidth="1"/>
    <col min="3" max="3" width="26" style="4" customWidth="1"/>
    <col min="4" max="5" width="19.6640625" style="4" customWidth="1"/>
    <col min="6" max="6" width="16.5546875" style="4" customWidth="1"/>
    <col min="7" max="7" width="16.33203125" style="4" customWidth="1"/>
    <col min="8" max="8" width="16.109375" style="4" customWidth="1"/>
    <col min="9" max="9" width="12.77734375" style="77" customWidth="1"/>
    <col min="10" max="10" width="11" style="4" customWidth="1"/>
    <col min="11" max="11" width="64.5546875" style="4" customWidth="1"/>
    <col min="12" max="16384" width="11.5546875" style="4"/>
  </cols>
  <sheetData>
    <row r="1" spans="1:14" x14ac:dyDescent="0.3">
      <c r="G1" s="7" t="s">
        <v>144</v>
      </c>
      <c r="H1" s="7" t="s">
        <v>101</v>
      </c>
      <c r="J1" s="115" t="s">
        <v>158</v>
      </c>
      <c r="K1" s="115"/>
    </row>
    <row r="2" spans="1:14" ht="16.2" customHeight="1" x14ac:dyDescent="0.3">
      <c r="B2" s="44" t="s">
        <v>100</v>
      </c>
      <c r="C2" s="124" t="str">
        <f>CONCATENATE('Renseignements du demandeur'!B4,",",'Renseignements du demandeur'!B3)</f>
        <v>,</v>
      </c>
      <c r="D2" s="124"/>
      <c r="E2" s="44"/>
      <c r="F2" s="7" t="s">
        <v>10</v>
      </c>
      <c r="G2" s="28">
        <f>COUNTIF(D8:D179,"Phase I")</f>
        <v>0</v>
      </c>
      <c r="H2" s="44"/>
      <c r="I2" s="78"/>
      <c r="J2" s="64" t="b">
        <v>0</v>
      </c>
      <c r="K2" s="62"/>
      <c r="L2" s="45" t="b">
        <f>IF(G2&gt;=24,TRUE,FALSE)</f>
        <v>0</v>
      </c>
      <c r="M2" s="45"/>
      <c r="N2" s="45" t="b">
        <f>IF(AND(L2=TRUE,L3=TRUE,M4=TRUE,M5=TRUE),TRUE,FALSE)</f>
        <v>0</v>
      </c>
    </row>
    <row r="3" spans="1:14" ht="16.2" customHeight="1" x14ac:dyDescent="0.3">
      <c r="B3" s="44"/>
      <c r="C3" s="122"/>
      <c r="D3" s="122"/>
      <c r="E3" s="44"/>
      <c r="F3" s="7" t="s">
        <v>144</v>
      </c>
      <c r="G3" s="28">
        <f>SUMIF(D10:D179,"Phase I",J10:J179)</f>
        <v>0</v>
      </c>
      <c r="H3" s="44"/>
      <c r="I3" s="78"/>
      <c r="J3" s="64" t="b">
        <v>0</v>
      </c>
      <c r="K3" s="62"/>
      <c r="L3" s="45" t="b">
        <f>IF(G3&gt;=480,TRUE,FALSE)</f>
        <v>0</v>
      </c>
      <c r="M3" s="45"/>
      <c r="N3" s="45"/>
    </row>
    <row r="4" spans="1:14" ht="16.2" customHeight="1" x14ac:dyDescent="0.3">
      <c r="B4" s="44" t="s">
        <v>156</v>
      </c>
      <c r="C4" s="124">
        <f>'3) Expérience de travail'!C4</f>
        <v>0</v>
      </c>
      <c r="D4" s="124"/>
      <c r="E4" s="44"/>
      <c r="F4" s="7" t="s">
        <v>192</v>
      </c>
      <c r="G4" s="28">
        <f>COUNTIF(D10:D181,"Phase II-III")</f>
        <v>0</v>
      </c>
      <c r="H4" s="44"/>
      <c r="I4" s="78"/>
      <c r="J4" s="64" t="b">
        <v>0</v>
      </c>
      <c r="K4" s="62"/>
      <c r="L4" s="45" t="b">
        <f>IF(G4&gt;=16,TRUE,FALSE)</f>
        <v>0</v>
      </c>
      <c r="M4" s="45" t="b">
        <f>IF(SUM(G4,G6)&gt;=16,TRUE,FALSE)</f>
        <v>0</v>
      </c>
      <c r="N4" s="45"/>
    </row>
    <row r="5" spans="1:14" ht="16.2" customHeight="1" x14ac:dyDescent="0.3">
      <c r="B5" s="100" t="e" vm="2">
        <v>#VALUE!</v>
      </c>
      <c r="D5" s="44"/>
      <c r="E5" s="44"/>
      <c r="F5" s="7" t="s">
        <v>144</v>
      </c>
      <c r="G5" s="28">
        <f>SUMIF(D10:D181,"Phase II-III",J10:J181)</f>
        <v>0</v>
      </c>
      <c r="H5" s="44"/>
      <c r="I5" s="78"/>
      <c r="J5" s="64" t="b">
        <v>0</v>
      </c>
      <c r="K5" s="62"/>
      <c r="L5" s="45" t="b">
        <f>IF(G5&gt;=320,TRUE,FALSE)</f>
        <v>0</v>
      </c>
      <c r="M5" s="45" t="b">
        <f>IF(SUM(G5,G7)&gt;=320,TRUE,FALSE)</f>
        <v>0</v>
      </c>
      <c r="N5" s="45"/>
    </row>
    <row r="6" spans="1:14" ht="16.2" customHeight="1" x14ac:dyDescent="0.3">
      <c r="B6" s="100"/>
      <c r="C6" s="44"/>
      <c r="D6" s="44"/>
      <c r="E6" s="44"/>
      <c r="F6" s="7"/>
      <c r="G6" s="28"/>
      <c r="H6" s="44"/>
      <c r="I6" s="78"/>
      <c r="J6" s="44"/>
      <c r="K6" s="44"/>
      <c r="L6" s="45" t="b">
        <f>IF(G6&gt;=16,TRUE,FALSE)</f>
        <v>0</v>
      </c>
      <c r="M6" s="45"/>
      <c r="N6" s="45"/>
    </row>
    <row r="7" spans="1:14" ht="18.600000000000001" customHeight="1" thickBot="1" x14ac:dyDescent="0.35">
      <c r="B7" s="101"/>
      <c r="C7" s="44"/>
      <c r="D7" s="44"/>
      <c r="E7" s="44"/>
      <c r="F7" s="7"/>
      <c r="G7" s="28"/>
      <c r="H7" s="44"/>
      <c r="I7" s="78"/>
      <c r="J7" s="44"/>
      <c r="K7" s="44"/>
      <c r="L7" s="45" t="b">
        <f>IF(G7&gt;=320,TRUE,FALSE)</f>
        <v>0</v>
      </c>
      <c r="M7" s="45"/>
      <c r="N7" s="45"/>
    </row>
    <row r="8" spans="1:14" ht="98.4" customHeight="1" thickBot="1" x14ac:dyDescent="0.35">
      <c r="A8" s="116" t="s">
        <v>161</v>
      </c>
      <c r="B8" s="120"/>
      <c r="C8" s="120"/>
      <c r="D8" s="120"/>
      <c r="E8" s="120"/>
      <c r="F8" s="120"/>
      <c r="G8" s="120"/>
      <c r="H8" s="120"/>
      <c r="I8" s="120"/>
      <c r="J8" s="120"/>
      <c r="K8" s="121"/>
      <c r="L8" s="45"/>
      <c r="M8" s="45"/>
      <c r="N8" s="45"/>
    </row>
    <row r="9" spans="1:14" s="76" customFormat="1" ht="150" customHeight="1" x14ac:dyDescent="0.3">
      <c r="A9" s="73" t="s">
        <v>103</v>
      </c>
      <c r="B9" s="74" t="s">
        <v>191</v>
      </c>
      <c r="C9" s="74" t="s">
        <v>176</v>
      </c>
      <c r="D9" s="74" t="s">
        <v>106</v>
      </c>
      <c r="E9" s="74" t="s">
        <v>184</v>
      </c>
      <c r="F9" s="74" t="s">
        <v>107</v>
      </c>
      <c r="G9" s="74" t="s">
        <v>108</v>
      </c>
      <c r="H9" s="74" t="s">
        <v>109</v>
      </c>
      <c r="I9" s="79" t="s">
        <v>101</v>
      </c>
      <c r="J9" s="75" t="s">
        <v>144</v>
      </c>
      <c r="K9" s="75" t="s">
        <v>195</v>
      </c>
    </row>
    <row r="10" spans="1:14" x14ac:dyDescent="0.3">
      <c r="A10" s="135"/>
      <c r="B10" s="137"/>
      <c r="C10" s="137"/>
      <c r="D10" s="137"/>
      <c r="E10" s="137"/>
      <c r="F10" s="137"/>
      <c r="G10" s="138"/>
      <c r="H10" s="138"/>
      <c r="I10" s="158"/>
      <c r="J10" s="34">
        <f>I10/8</f>
        <v>0</v>
      </c>
      <c r="K10" s="139"/>
    </row>
    <row r="11" spans="1:14" x14ac:dyDescent="0.3">
      <c r="A11" s="135"/>
      <c r="B11" s="137"/>
      <c r="C11" s="137"/>
      <c r="D11" s="137"/>
      <c r="E11" s="137"/>
      <c r="F11" s="137"/>
      <c r="G11" s="138"/>
      <c r="H11" s="138"/>
      <c r="I11" s="158"/>
      <c r="J11" s="34">
        <f t="shared" ref="J11:J74" si="0">I11/8</f>
        <v>0</v>
      </c>
      <c r="K11" s="139"/>
    </row>
    <row r="12" spans="1:14" x14ac:dyDescent="0.3">
      <c r="A12" s="135"/>
      <c r="B12" s="137"/>
      <c r="C12" s="137"/>
      <c r="D12" s="137"/>
      <c r="E12" s="137"/>
      <c r="F12" s="137"/>
      <c r="G12" s="138"/>
      <c r="H12" s="138"/>
      <c r="I12" s="158"/>
      <c r="J12" s="34">
        <f t="shared" si="0"/>
        <v>0</v>
      </c>
      <c r="K12" s="139"/>
    </row>
    <row r="13" spans="1:14" x14ac:dyDescent="0.3">
      <c r="A13" s="135"/>
      <c r="B13" s="137"/>
      <c r="C13" s="137"/>
      <c r="D13" s="137"/>
      <c r="E13" s="137"/>
      <c r="F13" s="137"/>
      <c r="G13" s="138"/>
      <c r="H13" s="138"/>
      <c r="I13" s="158"/>
      <c r="J13" s="34">
        <f t="shared" si="0"/>
        <v>0</v>
      </c>
      <c r="K13" s="139"/>
    </row>
    <row r="14" spans="1:14" x14ac:dyDescent="0.3">
      <c r="A14" s="135"/>
      <c r="B14" s="137"/>
      <c r="C14" s="137"/>
      <c r="D14" s="137"/>
      <c r="E14" s="137"/>
      <c r="F14" s="137"/>
      <c r="G14" s="138"/>
      <c r="H14" s="138"/>
      <c r="I14" s="158"/>
      <c r="J14" s="34">
        <f t="shared" si="0"/>
        <v>0</v>
      </c>
      <c r="K14" s="139"/>
    </row>
    <row r="15" spans="1:14" x14ac:dyDescent="0.3">
      <c r="A15" s="135"/>
      <c r="B15" s="137"/>
      <c r="C15" s="137"/>
      <c r="D15" s="137"/>
      <c r="E15" s="137"/>
      <c r="F15" s="137"/>
      <c r="G15" s="138"/>
      <c r="H15" s="138"/>
      <c r="I15" s="158"/>
      <c r="J15" s="34">
        <f t="shared" si="0"/>
        <v>0</v>
      </c>
      <c r="K15" s="139"/>
    </row>
    <row r="16" spans="1:14" x14ac:dyDescent="0.3">
      <c r="A16" s="135"/>
      <c r="B16" s="137"/>
      <c r="C16" s="137"/>
      <c r="D16" s="137"/>
      <c r="E16" s="137"/>
      <c r="F16" s="137"/>
      <c r="G16" s="138"/>
      <c r="H16" s="138"/>
      <c r="I16" s="158"/>
      <c r="J16" s="34">
        <f t="shared" si="0"/>
        <v>0</v>
      </c>
      <c r="K16" s="139"/>
    </row>
    <row r="17" spans="1:11" x14ac:dyDescent="0.3">
      <c r="A17" s="135"/>
      <c r="B17" s="137"/>
      <c r="C17" s="137"/>
      <c r="D17" s="137"/>
      <c r="E17" s="137"/>
      <c r="F17" s="137"/>
      <c r="G17" s="138"/>
      <c r="H17" s="138"/>
      <c r="I17" s="158"/>
      <c r="J17" s="34">
        <f t="shared" si="0"/>
        <v>0</v>
      </c>
      <c r="K17" s="139"/>
    </row>
    <row r="18" spans="1:11" x14ac:dyDescent="0.3">
      <c r="A18" s="135"/>
      <c r="B18" s="137"/>
      <c r="C18" s="137"/>
      <c r="D18" s="137"/>
      <c r="E18" s="137"/>
      <c r="F18" s="137"/>
      <c r="G18" s="138"/>
      <c r="H18" s="138"/>
      <c r="I18" s="158"/>
      <c r="J18" s="34">
        <f t="shared" si="0"/>
        <v>0</v>
      </c>
      <c r="K18" s="139"/>
    </row>
    <row r="19" spans="1:11" x14ac:dyDescent="0.3">
      <c r="A19" s="135"/>
      <c r="B19" s="137"/>
      <c r="C19" s="137"/>
      <c r="D19" s="137"/>
      <c r="E19" s="137"/>
      <c r="F19" s="137"/>
      <c r="G19" s="138"/>
      <c r="H19" s="138"/>
      <c r="I19" s="158"/>
      <c r="J19" s="34">
        <f t="shared" si="0"/>
        <v>0</v>
      </c>
      <c r="K19" s="139"/>
    </row>
    <row r="20" spans="1:11" x14ac:dyDescent="0.3">
      <c r="A20" s="135"/>
      <c r="B20" s="137"/>
      <c r="C20" s="137"/>
      <c r="D20" s="137"/>
      <c r="E20" s="137"/>
      <c r="F20" s="137"/>
      <c r="G20" s="138"/>
      <c r="H20" s="138"/>
      <c r="I20" s="158"/>
      <c r="J20" s="34">
        <f t="shared" si="0"/>
        <v>0</v>
      </c>
      <c r="K20" s="139"/>
    </row>
    <row r="21" spans="1:11" x14ac:dyDescent="0.3">
      <c r="A21" s="135"/>
      <c r="B21" s="137"/>
      <c r="C21" s="137"/>
      <c r="D21" s="137"/>
      <c r="E21" s="137"/>
      <c r="F21" s="137"/>
      <c r="G21" s="138"/>
      <c r="H21" s="138"/>
      <c r="I21" s="158"/>
      <c r="J21" s="34">
        <f t="shared" si="0"/>
        <v>0</v>
      </c>
      <c r="K21" s="139"/>
    </row>
    <row r="22" spans="1:11" x14ac:dyDescent="0.3">
      <c r="A22" s="135"/>
      <c r="B22" s="137"/>
      <c r="C22" s="137"/>
      <c r="D22" s="137"/>
      <c r="E22" s="137"/>
      <c r="F22" s="137"/>
      <c r="G22" s="138"/>
      <c r="H22" s="138"/>
      <c r="I22" s="158"/>
      <c r="J22" s="34">
        <f t="shared" si="0"/>
        <v>0</v>
      </c>
      <c r="K22" s="139"/>
    </row>
    <row r="23" spans="1:11" x14ac:dyDescent="0.3">
      <c r="A23" s="135"/>
      <c r="B23" s="137"/>
      <c r="C23" s="137"/>
      <c r="D23" s="137"/>
      <c r="E23" s="137"/>
      <c r="F23" s="137"/>
      <c r="G23" s="138"/>
      <c r="H23" s="138"/>
      <c r="I23" s="158"/>
      <c r="J23" s="34">
        <f t="shared" si="0"/>
        <v>0</v>
      </c>
      <c r="K23" s="139"/>
    </row>
    <row r="24" spans="1:11" x14ac:dyDescent="0.3">
      <c r="A24" s="135"/>
      <c r="B24" s="137"/>
      <c r="C24" s="137"/>
      <c r="D24" s="137"/>
      <c r="E24" s="137"/>
      <c r="F24" s="137"/>
      <c r="G24" s="138"/>
      <c r="H24" s="138"/>
      <c r="I24" s="158"/>
      <c r="J24" s="34">
        <f t="shared" si="0"/>
        <v>0</v>
      </c>
      <c r="K24" s="139"/>
    </row>
    <row r="25" spans="1:11" x14ac:dyDescent="0.3">
      <c r="A25" s="135"/>
      <c r="B25" s="137"/>
      <c r="C25" s="137"/>
      <c r="D25" s="137"/>
      <c r="E25" s="137"/>
      <c r="F25" s="137"/>
      <c r="G25" s="138"/>
      <c r="H25" s="138"/>
      <c r="I25" s="158"/>
      <c r="J25" s="34">
        <f t="shared" si="0"/>
        <v>0</v>
      </c>
      <c r="K25" s="139"/>
    </row>
    <row r="26" spans="1:11" x14ac:dyDescent="0.3">
      <c r="A26" s="135"/>
      <c r="B26" s="137"/>
      <c r="C26" s="137"/>
      <c r="D26" s="137"/>
      <c r="E26" s="137"/>
      <c r="F26" s="137"/>
      <c r="G26" s="138"/>
      <c r="H26" s="138"/>
      <c r="I26" s="158"/>
      <c r="J26" s="34">
        <f t="shared" si="0"/>
        <v>0</v>
      </c>
      <c r="K26" s="139"/>
    </row>
    <row r="27" spans="1:11" x14ac:dyDescent="0.3">
      <c r="A27" s="135"/>
      <c r="B27" s="137"/>
      <c r="C27" s="137"/>
      <c r="D27" s="137"/>
      <c r="E27" s="137"/>
      <c r="F27" s="137"/>
      <c r="G27" s="138"/>
      <c r="H27" s="138"/>
      <c r="I27" s="158"/>
      <c r="J27" s="34">
        <f t="shared" si="0"/>
        <v>0</v>
      </c>
      <c r="K27" s="139"/>
    </row>
    <row r="28" spans="1:11" x14ac:dyDescent="0.3">
      <c r="A28" s="135"/>
      <c r="B28" s="137"/>
      <c r="C28" s="137"/>
      <c r="D28" s="137"/>
      <c r="E28" s="137"/>
      <c r="F28" s="137"/>
      <c r="G28" s="138"/>
      <c r="H28" s="138"/>
      <c r="I28" s="158"/>
      <c r="J28" s="34">
        <f t="shared" si="0"/>
        <v>0</v>
      </c>
      <c r="K28" s="139"/>
    </row>
    <row r="29" spans="1:11" x14ac:dyDescent="0.3">
      <c r="A29" s="135"/>
      <c r="B29" s="137"/>
      <c r="C29" s="137"/>
      <c r="D29" s="137"/>
      <c r="E29" s="137"/>
      <c r="F29" s="137"/>
      <c r="G29" s="138"/>
      <c r="H29" s="138"/>
      <c r="I29" s="158"/>
      <c r="J29" s="34">
        <f t="shared" si="0"/>
        <v>0</v>
      </c>
      <c r="K29" s="139"/>
    </row>
    <row r="30" spans="1:11" x14ac:dyDescent="0.3">
      <c r="A30" s="135"/>
      <c r="B30" s="137"/>
      <c r="C30" s="137"/>
      <c r="D30" s="137"/>
      <c r="E30" s="137"/>
      <c r="F30" s="137"/>
      <c r="G30" s="138"/>
      <c r="H30" s="138"/>
      <c r="I30" s="158"/>
      <c r="J30" s="34">
        <f t="shared" si="0"/>
        <v>0</v>
      </c>
      <c r="K30" s="139"/>
    </row>
    <row r="31" spans="1:11" x14ac:dyDescent="0.3">
      <c r="A31" s="135"/>
      <c r="B31" s="137"/>
      <c r="C31" s="137"/>
      <c r="D31" s="137"/>
      <c r="E31" s="137"/>
      <c r="F31" s="137"/>
      <c r="G31" s="138"/>
      <c r="H31" s="138"/>
      <c r="I31" s="158"/>
      <c r="J31" s="34">
        <f t="shared" si="0"/>
        <v>0</v>
      </c>
      <c r="K31" s="139"/>
    </row>
    <row r="32" spans="1:11" x14ac:dyDescent="0.3">
      <c r="A32" s="135"/>
      <c r="B32" s="137"/>
      <c r="C32" s="137"/>
      <c r="D32" s="137"/>
      <c r="E32" s="137"/>
      <c r="F32" s="137"/>
      <c r="G32" s="138"/>
      <c r="H32" s="138"/>
      <c r="I32" s="158"/>
      <c r="J32" s="34">
        <f t="shared" si="0"/>
        <v>0</v>
      </c>
      <c r="K32" s="139"/>
    </row>
    <row r="33" spans="1:11" x14ac:dyDescent="0.3">
      <c r="A33" s="135"/>
      <c r="B33" s="137"/>
      <c r="C33" s="137"/>
      <c r="D33" s="137"/>
      <c r="E33" s="137"/>
      <c r="F33" s="137"/>
      <c r="G33" s="138"/>
      <c r="H33" s="138"/>
      <c r="I33" s="158"/>
      <c r="J33" s="34">
        <f t="shared" si="0"/>
        <v>0</v>
      </c>
      <c r="K33" s="139"/>
    </row>
    <row r="34" spans="1:11" x14ac:dyDescent="0.3">
      <c r="A34" s="135"/>
      <c r="B34" s="137"/>
      <c r="C34" s="137"/>
      <c r="D34" s="137"/>
      <c r="E34" s="137"/>
      <c r="F34" s="137"/>
      <c r="G34" s="138"/>
      <c r="H34" s="138"/>
      <c r="I34" s="158"/>
      <c r="J34" s="34">
        <f t="shared" si="0"/>
        <v>0</v>
      </c>
      <c r="K34" s="139"/>
    </row>
    <row r="35" spans="1:11" x14ac:dyDescent="0.3">
      <c r="A35" s="135"/>
      <c r="B35" s="137"/>
      <c r="C35" s="137"/>
      <c r="D35" s="137"/>
      <c r="E35" s="137"/>
      <c r="F35" s="137"/>
      <c r="G35" s="138"/>
      <c r="H35" s="138"/>
      <c r="I35" s="158"/>
      <c r="J35" s="34">
        <f t="shared" si="0"/>
        <v>0</v>
      </c>
      <c r="K35" s="139"/>
    </row>
    <row r="36" spans="1:11" x14ac:dyDescent="0.3">
      <c r="A36" s="135"/>
      <c r="B36" s="137"/>
      <c r="C36" s="137"/>
      <c r="D36" s="137"/>
      <c r="E36" s="137"/>
      <c r="F36" s="137"/>
      <c r="G36" s="138"/>
      <c r="H36" s="138"/>
      <c r="I36" s="158"/>
      <c r="J36" s="34">
        <f t="shared" si="0"/>
        <v>0</v>
      </c>
      <c r="K36" s="139"/>
    </row>
    <row r="37" spans="1:11" x14ac:dyDescent="0.3">
      <c r="A37" s="135"/>
      <c r="B37" s="137"/>
      <c r="C37" s="137"/>
      <c r="D37" s="137"/>
      <c r="E37" s="137"/>
      <c r="F37" s="137"/>
      <c r="G37" s="138"/>
      <c r="H37" s="138"/>
      <c r="I37" s="158"/>
      <c r="J37" s="34">
        <f t="shared" si="0"/>
        <v>0</v>
      </c>
      <c r="K37" s="139"/>
    </row>
    <row r="38" spans="1:11" x14ac:dyDescent="0.3">
      <c r="A38" s="135"/>
      <c r="B38" s="137"/>
      <c r="C38" s="137"/>
      <c r="D38" s="137"/>
      <c r="E38" s="137"/>
      <c r="F38" s="137"/>
      <c r="G38" s="138"/>
      <c r="H38" s="138"/>
      <c r="I38" s="158"/>
      <c r="J38" s="34">
        <f t="shared" si="0"/>
        <v>0</v>
      </c>
      <c r="K38" s="139"/>
    </row>
    <row r="39" spans="1:11" x14ac:dyDescent="0.3">
      <c r="A39" s="135"/>
      <c r="B39" s="137"/>
      <c r="C39" s="137"/>
      <c r="D39" s="137"/>
      <c r="E39" s="137"/>
      <c r="F39" s="137"/>
      <c r="G39" s="138"/>
      <c r="H39" s="138"/>
      <c r="I39" s="158"/>
      <c r="J39" s="34">
        <f t="shared" si="0"/>
        <v>0</v>
      </c>
      <c r="K39" s="139"/>
    </row>
    <row r="40" spans="1:11" x14ac:dyDescent="0.3">
      <c r="A40" s="135"/>
      <c r="B40" s="137"/>
      <c r="C40" s="137"/>
      <c r="D40" s="137"/>
      <c r="E40" s="137"/>
      <c r="F40" s="137"/>
      <c r="G40" s="138"/>
      <c r="H40" s="138"/>
      <c r="I40" s="158"/>
      <c r="J40" s="34">
        <f t="shared" si="0"/>
        <v>0</v>
      </c>
      <c r="K40" s="139"/>
    </row>
    <row r="41" spans="1:11" x14ac:dyDescent="0.3">
      <c r="A41" s="135"/>
      <c r="B41" s="137"/>
      <c r="C41" s="137"/>
      <c r="D41" s="137"/>
      <c r="E41" s="137"/>
      <c r="F41" s="137"/>
      <c r="G41" s="138"/>
      <c r="H41" s="138"/>
      <c r="I41" s="158"/>
      <c r="J41" s="34">
        <f t="shared" si="0"/>
        <v>0</v>
      </c>
      <c r="K41" s="139"/>
    </row>
    <row r="42" spans="1:11" x14ac:dyDescent="0.3">
      <c r="A42" s="135"/>
      <c r="B42" s="137"/>
      <c r="C42" s="137"/>
      <c r="D42" s="137"/>
      <c r="E42" s="137"/>
      <c r="F42" s="137"/>
      <c r="G42" s="138"/>
      <c r="H42" s="138"/>
      <c r="I42" s="158"/>
      <c r="J42" s="34">
        <f t="shared" si="0"/>
        <v>0</v>
      </c>
      <c r="K42" s="139"/>
    </row>
    <row r="43" spans="1:11" x14ac:dyDescent="0.3">
      <c r="A43" s="135"/>
      <c r="B43" s="137"/>
      <c r="C43" s="137"/>
      <c r="D43" s="137"/>
      <c r="E43" s="137"/>
      <c r="F43" s="137"/>
      <c r="G43" s="138"/>
      <c r="H43" s="138"/>
      <c r="I43" s="158"/>
      <c r="J43" s="34">
        <f t="shared" si="0"/>
        <v>0</v>
      </c>
      <c r="K43" s="139"/>
    </row>
    <row r="44" spans="1:11" x14ac:dyDescent="0.3">
      <c r="A44" s="135"/>
      <c r="B44" s="137"/>
      <c r="C44" s="137"/>
      <c r="D44" s="137"/>
      <c r="E44" s="137"/>
      <c r="F44" s="137"/>
      <c r="G44" s="138"/>
      <c r="H44" s="138"/>
      <c r="I44" s="158"/>
      <c r="J44" s="34">
        <f t="shared" si="0"/>
        <v>0</v>
      </c>
      <c r="K44" s="139"/>
    </row>
    <row r="45" spans="1:11" x14ac:dyDescent="0.3">
      <c r="A45" s="135"/>
      <c r="B45" s="137"/>
      <c r="C45" s="137"/>
      <c r="D45" s="137"/>
      <c r="E45" s="137"/>
      <c r="F45" s="137"/>
      <c r="G45" s="138"/>
      <c r="H45" s="138"/>
      <c r="I45" s="158"/>
      <c r="J45" s="34">
        <f t="shared" si="0"/>
        <v>0</v>
      </c>
      <c r="K45" s="139"/>
    </row>
    <row r="46" spans="1:11" x14ac:dyDescent="0.3">
      <c r="A46" s="135"/>
      <c r="B46" s="137"/>
      <c r="C46" s="137"/>
      <c r="D46" s="137"/>
      <c r="E46" s="137"/>
      <c r="F46" s="137"/>
      <c r="G46" s="138"/>
      <c r="H46" s="138"/>
      <c r="I46" s="158"/>
      <c r="J46" s="34">
        <f t="shared" si="0"/>
        <v>0</v>
      </c>
      <c r="K46" s="139"/>
    </row>
    <row r="47" spans="1:11" x14ac:dyDescent="0.3">
      <c r="A47" s="135"/>
      <c r="B47" s="137"/>
      <c r="C47" s="137"/>
      <c r="D47" s="137"/>
      <c r="E47" s="137"/>
      <c r="F47" s="137"/>
      <c r="G47" s="138"/>
      <c r="H47" s="138"/>
      <c r="I47" s="158"/>
      <c r="J47" s="34">
        <f t="shared" si="0"/>
        <v>0</v>
      </c>
      <c r="K47" s="139"/>
    </row>
    <row r="48" spans="1:11" x14ac:dyDescent="0.3">
      <c r="A48" s="135"/>
      <c r="B48" s="137"/>
      <c r="C48" s="137"/>
      <c r="D48" s="137"/>
      <c r="E48" s="137"/>
      <c r="F48" s="137"/>
      <c r="G48" s="138"/>
      <c r="H48" s="138"/>
      <c r="I48" s="158"/>
      <c r="J48" s="34">
        <f t="shared" si="0"/>
        <v>0</v>
      </c>
      <c r="K48" s="139"/>
    </row>
    <row r="49" spans="1:11" x14ac:dyDescent="0.3">
      <c r="A49" s="135"/>
      <c r="B49" s="137"/>
      <c r="C49" s="137"/>
      <c r="D49" s="137"/>
      <c r="E49" s="137"/>
      <c r="F49" s="137"/>
      <c r="G49" s="138"/>
      <c r="H49" s="138"/>
      <c r="I49" s="158"/>
      <c r="J49" s="34">
        <f t="shared" si="0"/>
        <v>0</v>
      </c>
      <c r="K49" s="139"/>
    </row>
    <row r="50" spans="1:11" x14ac:dyDescent="0.3">
      <c r="A50" s="135"/>
      <c r="B50" s="137"/>
      <c r="C50" s="137"/>
      <c r="D50" s="137"/>
      <c r="E50" s="137"/>
      <c r="F50" s="137"/>
      <c r="G50" s="138"/>
      <c r="H50" s="138"/>
      <c r="I50" s="158"/>
      <c r="J50" s="34">
        <f t="shared" si="0"/>
        <v>0</v>
      </c>
      <c r="K50" s="139"/>
    </row>
    <row r="51" spans="1:11" x14ac:dyDescent="0.3">
      <c r="A51" s="135"/>
      <c r="B51" s="137"/>
      <c r="C51" s="137"/>
      <c r="D51" s="137"/>
      <c r="E51" s="137"/>
      <c r="F51" s="137"/>
      <c r="G51" s="138"/>
      <c r="H51" s="138"/>
      <c r="I51" s="158"/>
      <c r="J51" s="34">
        <f t="shared" si="0"/>
        <v>0</v>
      </c>
      <c r="K51" s="139"/>
    </row>
    <row r="52" spans="1:11" x14ac:dyDescent="0.3">
      <c r="A52" s="135"/>
      <c r="B52" s="137"/>
      <c r="C52" s="137"/>
      <c r="D52" s="137"/>
      <c r="E52" s="137"/>
      <c r="F52" s="137"/>
      <c r="G52" s="138"/>
      <c r="H52" s="138"/>
      <c r="I52" s="158"/>
      <c r="J52" s="34">
        <f t="shared" si="0"/>
        <v>0</v>
      </c>
      <c r="K52" s="139"/>
    </row>
    <row r="53" spans="1:11" x14ac:dyDescent="0.3">
      <c r="A53" s="135"/>
      <c r="B53" s="137"/>
      <c r="C53" s="137"/>
      <c r="D53" s="137"/>
      <c r="E53" s="137"/>
      <c r="F53" s="137"/>
      <c r="G53" s="138"/>
      <c r="H53" s="138"/>
      <c r="I53" s="158"/>
      <c r="J53" s="34">
        <f t="shared" si="0"/>
        <v>0</v>
      </c>
      <c r="K53" s="139"/>
    </row>
    <row r="54" spans="1:11" x14ac:dyDescent="0.3">
      <c r="A54" s="135"/>
      <c r="B54" s="137"/>
      <c r="C54" s="137"/>
      <c r="D54" s="137"/>
      <c r="E54" s="137"/>
      <c r="F54" s="137"/>
      <c r="G54" s="138"/>
      <c r="H54" s="138"/>
      <c r="I54" s="158"/>
      <c r="J54" s="34">
        <f t="shared" si="0"/>
        <v>0</v>
      </c>
      <c r="K54" s="139"/>
    </row>
    <row r="55" spans="1:11" x14ac:dyDescent="0.3">
      <c r="A55" s="135"/>
      <c r="B55" s="137"/>
      <c r="C55" s="137"/>
      <c r="D55" s="137"/>
      <c r="E55" s="137"/>
      <c r="F55" s="137"/>
      <c r="G55" s="138"/>
      <c r="H55" s="138"/>
      <c r="I55" s="158"/>
      <c r="J55" s="34">
        <f t="shared" si="0"/>
        <v>0</v>
      </c>
      <c r="K55" s="139"/>
    </row>
    <row r="56" spans="1:11" x14ac:dyDescent="0.3">
      <c r="A56" s="135"/>
      <c r="B56" s="137"/>
      <c r="C56" s="137"/>
      <c r="D56" s="137"/>
      <c r="E56" s="137"/>
      <c r="F56" s="137"/>
      <c r="G56" s="138"/>
      <c r="H56" s="138"/>
      <c r="I56" s="158"/>
      <c r="J56" s="34">
        <f t="shared" si="0"/>
        <v>0</v>
      </c>
      <c r="K56" s="139"/>
    </row>
    <row r="57" spans="1:11" x14ac:dyDescent="0.3">
      <c r="A57" s="135"/>
      <c r="B57" s="137"/>
      <c r="C57" s="137"/>
      <c r="D57" s="137"/>
      <c r="E57" s="137"/>
      <c r="F57" s="137"/>
      <c r="G57" s="138"/>
      <c r="H57" s="138"/>
      <c r="I57" s="158"/>
      <c r="J57" s="34">
        <f t="shared" si="0"/>
        <v>0</v>
      </c>
      <c r="K57" s="139"/>
    </row>
    <row r="58" spans="1:11" x14ac:dyDescent="0.3">
      <c r="A58" s="135"/>
      <c r="B58" s="137"/>
      <c r="C58" s="137"/>
      <c r="D58" s="137"/>
      <c r="E58" s="137"/>
      <c r="F58" s="137"/>
      <c r="G58" s="138"/>
      <c r="H58" s="138"/>
      <c r="I58" s="158"/>
      <c r="J58" s="34">
        <f t="shared" si="0"/>
        <v>0</v>
      </c>
      <c r="K58" s="139"/>
    </row>
    <row r="59" spans="1:11" x14ac:dyDescent="0.3">
      <c r="A59" s="135"/>
      <c r="B59" s="137"/>
      <c r="C59" s="137"/>
      <c r="D59" s="137"/>
      <c r="E59" s="137"/>
      <c r="F59" s="137"/>
      <c r="G59" s="138"/>
      <c r="H59" s="138"/>
      <c r="I59" s="158"/>
      <c r="J59" s="34">
        <f t="shared" si="0"/>
        <v>0</v>
      </c>
      <c r="K59" s="139"/>
    </row>
    <row r="60" spans="1:11" x14ac:dyDescent="0.3">
      <c r="A60" s="135"/>
      <c r="B60" s="137"/>
      <c r="C60" s="137"/>
      <c r="D60" s="137"/>
      <c r="E60" s="137"/>
      <c r="F60" s="137"/>
      <c r="G60" s="138"/>
      <c r="H60" s="138"/>
      <c r="I60" s="158"/>
      <c r="J60" s="34">
        <f t="shared" si="0"/>
        <v>0</v>
      </c>
      <c r="K60" s="139"/>
    </row>
    <row r="61" spans="1:11" x14ac:dyDescent="0.3">
      <c r="A61" s="135"/>
      <c r="B61" s="137"/>
      <c r="C61" s="137"/>
      <c r="D61" s="137"/>
      <c r="E61" s="137"/>
      <c r="F61" s="137"/>
      <c r="G61" s="138"/>
      <c r="H61" s="138"/>
      <c r="I61" s="158"/>
      <c r="J61" s="34">
        <f t="shared" si="0"/>
        <v>0</v>
      </c>
      <c r="K61" s="139"/>
    </row>
    <row r="62" spans="1:11" x14ac:dyDescent="0.3">
      <c r="A62" s="135"/>
      <c r="B62" s="137"/>
      <c r="C62" s="137"/>
      <c r="D62" s="137"/>
      <c r="E62" s="137"/>
      <c r="F62" s="137"/>
      <c r="G62" s="138"/>
      <c r="H62" s="138"/>
      <c r="I62" s="158"/>
      <c r="J62" s="34">
        <f t="shared" si="0"/>
        <v>0</v>
      </c>
      <c r="K62" s="139"/>
    </row>
    <row r="63" spans="1:11" x14ac:dyDescent="0.3">
      <c r="A63" s="135"/>
      <c r="B63" s="137"/>
      <c r="C63" s="137"/>
      <c r="D63" s="137"/>
      <c r="E63" s="137"/>
      <c r="F63" s="137"/>
      <c r="G63" s="138"/>
      <c r="H63" s="138"/>
      <c r="I63" s="158"/>
      <c r="J63" s="34">
        <f t="shared" si="0"/>
        <v>0</v>
      </c>
      <c r="K63" s="139"/>
    </row>
    <row r="64" spans="1:11" x14ac:dyDescent="0.3">
      <c r="A64" s="135"/>
      <c r="B64" s="137"/>
      <c r="C64" s="137"/>
      <c r="D64" s="137"/>
      <c r="E64" s="137"/>
      <c r="F64" s="137"/>
      <c r="G64" s="138"/>
      <c r="H64" s="138"/>
      <c r="I64" s="158"/>
      <c r="J64" s="34">
        <f t="shared" si="0"/>
        <v>0</v>
      </c>
      <c r="K64" s="139"/>
    </row>
    <row r="65" spans="1:11" x14ac:dyDescent="0.3">
      <c r="A65" s="135"/>
      <c r="B65" s="137"/>
      <c r="C65" s="137"/>
      <c r="D65" s="137"/>
      <c r="E65" s="137"/>
      <c r="F65" s="137"/>
      <c r="G65" s="138"/>
      <c r="H65" s="138"/>
      <c r="I65" s="158"/>
      <c r="J65" s="34">
        <f t="shared" si="0"/>
        <v>0</v>
      </c>
      <c r="K65" s="139"/>
    </row>
    <row r="66" spans="1:11" x14ac:dyDescent="0.3">
      <c r="A66" s="135"/>
      <c r="B66" s="137"/>
      <c r="C66" s="137"/>
      <c r="D66" s="137"/>
      <c r="E66" s="137"/>
      <c r="F66" s="137"/>
      <c r="G66" s="138"/>
      <c r="H66" s="138"/>
      <c r="I66" s="158"/>
      <c r="J66" s="34">
        <f t="shared" si="0"/>
        <v>0</v>
      </c>
      <c r="K66" s="139"/>
    </row>
    <row r="67" spans="1:11" x14ac:dyDescent="0.3">
      <c r="A67" s="135"/>
      <c r="B67" s="137"/>
      <c r="C67" s="137"/>
      <c r="D67" s="137"/>
      <c r="E67" s="137"/>
      <c r="F67" s="137"/>
      <c r="G67" s="138"/>
      <c r="H67" s="138"/>
      <c r="I67" s="158"/>
      <c r="J67" s="34">
        <f t="shared" si="0"/>
        <v>0</v>
      </c>
      <c r="K67" s="139"/>
    </row>
    <row r="68" spans="1:11" x14ac:dyDescent="0.3">
      <c r="A68" s="135"/>
      <c r="B68" s="137"/>
      <c r="C68" s="137"/>
      <c r="D68" s="137"/>
      <c r="E68" s="137"/>
      <c r="F68" s="137"/>
      <c r="G68" s="138"/>
      <c r="H68" s="138"/>
      <c r="I68" s="158"/>
      <c r="J68" s="34">
        <f t="shared" si="0"/>
        <v>0</v>
      </c>
      <c r="K68" s="139"/>
    </row>
    <row r="69" spans="1:11" x14ac:dyDescent="0.3">
      <c r="A69" s="135"/>
      <c r="B69" s="137"/>
      <c r="C69" s="137"/>
      <c r="D69" s="137"/>
      <c r="E69" s="137"/>
      <c r="F69" s="137"/>
      <c r="G69" s="138"/>
      <c r="H69" s="138"/>
      <c r="I69" s="158"/>
      <c r="J69" s="34">
        <f t="shared" si="0"/>
        <v>0</v>
      </c>
      <c r="K69" s="139"/>
    </row>
    <row r="70" spans="1:11" x14ac:dyDescent="0.3">
      <c r="A70" s="135"/>
      <c r="B70" s="137"/>
      <c r="C70" s="137"/>
      <c r="D70" s="137"/>
      <c r="E70" s="137"/>
      <c r="F70" s="137"/>
      <c r="G70" s="138"/>
      <c r="H70" s="138"/>
      <c r="I70" s="158"/>
      <c r="J70" s="34">
        <f t="shared" si="0"/>
        <v>0</v>
      </c>
      <c r="K70" s="139"/>
    </row>
    <row r="71" spans="1:11" x14ac:dyDescent="0.3">
      <c r="A71" s="135"/>
      <c r="B71" s="137"/>
      <c r="C71" s="137"/>
      <c r="D71" s="137"/>
      <c r="E71" s="137"/>
      <c r="F71" s="137"/>
      <c r="G71" s="138"/>
      <c r="H71" s="138"/>
      <c r="I71" s="158"/>
      <c r="J71" s="34">
        <f t="shared" si="0"/>
        <v>0</v>
      </c>
      <c r="K71" s="139"/>
    </row>
    <row r="72" spans="1:11" x14ac:dyDescent="0.3">
      <c r="A72" s="135"/>
      <c r="B72" s="137"/>
      <c r="C72" s="137"/>
      <c r="D72" s="137"/>
      <c r="E72" s="137"/>
      <c r="F72" s="137"/>
      <c r="G72" s="138"/>
      <c r="H72" s="138"/>
      <c r="I72" s="158"/>
      <c r="J72" s="34">
        <f t="shared" si="0"/>
        <v>0</v>
      </c>
      <c r="K72" s="139"/>
    </row>
    <row r="73" spans="1:11" x14ac:dyDescent="0.3">
      <c r="A73" s="135"/>
      <c r="B73" s="137"/>
      <c r="C73" s="137"/>
      <c r="D73" s="137"/>
      <c r="E73" s="137"/>
      <c r="F73" s="137"/>
      <c r="G73" s="138"/>
      <c r="H73" s="138"/>
      <c r="I73" s="158"/>
      <c r="J73" s="34">
        <f t="shared" si="0"/>
        <v>0</v>
      </c>
      <c r="K73" s="139"/>
    </row>
    <row r="74" spans="1:11" x14ac:dyDescent="0.3">
      <c r="A74" s="135"/>
      <c r="B74" s="137"/>
      <c r="C74" s="137"/>
      <c r="D74" s="137"/>
      <c r="E74" s="137"/>
      <c r="F74" s="137"/>
      <c r="G74" s="138"/>
      <c r="H74" s="138"/>
      <c r="I74" s="158"/>
      <c r="J74" s="34">
        <f t="shared" si="0"/>
        <v>0</v>
      </c>
      <c r="K74" s="139"/>
    </row>
    <row r="75" spans="1:11" x14ac:dyDescent="0.3">
      <c r="A75" s="135"/>
      <c r="B75" s="137"/>
      <c r="C75" s="137"/>
      <c r="D75" s="137"/>
      <c r="E75" s="137"/>
      <c r="F75" s="137"/>
      <c r="G75" s="138"/>
      <c r="H75" s="138"/>
      <c r="I75" s="158"/>
      <c r="J75" s="34">
        <f t="shared" ref="J75:J138" si="1">I75/8</f>
        <v>0</v>
      </c>
      <c r="K75" s="139"/>
    </row>
    <row r="76" spans="1:11" x14ac:dyDescent="0.3">
      <c r="A76" s="135"/>
      <c r="B76" s="137"/>
      <c r="C76" s="137"/>
      <c r="D76" s="137"/>
      <c r="E76" s="137"/>
      <c r="F76" s="137"/>
      <c r="G76" s="138"/>
      <c r="H76" s="138"/>
      <c r="I76" s="158"/>
      <c r="J76" s="34">
        <f t="shared" si="1"/>
        <v>0</v>
      </c>
      <c r="K76" s="139"/>
    </row>
    <row r="77" spans="1:11" x14ac:dyDescent="0.3">
      <c r="A77" s="135"/>
      <c r="B77" s="137"/>
      <c r="C77" s="137"/>
      <c r="D77" s="137"/>
      <c r="E77" s="137"/>
      <c r="F77" s="137"/>
      <c r="G77" s="138"/>
      <c r="H77" s="138"/>
      <c r="I77" s="158"/>
      <c r="J77" s="34">
        <f t="shared" si="1"/>
        <v>0</v>
      </c>
      <c r="K77" s="139"/>
    </row>
    <row r="78" spans="1:11" x14ac:dyDescent="0.3">
      <c r="A78" s="135"/>
      <c r="B78" s="137"/>
      <c r="C78" s="137"/>
      <c r="D78" s="137"/>
      <c r="E78" s="137"/>
      <c r="F78" s="137"/>
      <c r="G78" s="138"/>
      <c r="H78" s="138"/>
      <c r="I78" s="158"/>
      <c r="J78" s="34">
        <f t="shared" si="1"/>
        <v>0</v>
      </c>
      <c r="K78" s="139"/>
    </row>
    <row r="79" spans="1:11" x14ac:dyDescent="0.3">
      <c r="A79" s="135"/>
      <c r="B79" s="137"/>
      <c r="C79" s="137"/>
      <c r="D79" s="137"/>
      <c r="E79" s="137"/>
      <c r="F79" s="137"/>
      <c r="G79" s="138"/>
      <c r="H79" s="138"/>
      <c r="I79" s="158"/>
      <c r="J79" s="34">
        <f t="shared" si="1"/>
        <v>0</v>
      </c>
      <c r="K79" s="139"/>
    </row>
    <row r="80" spans="1:11" x14ac:dyDescent="0.3">
      <c r="A80" s="135"/>
      <c r="B80" s="137"/>
      <c r="C80" s="137"/>
      <c r="D80" s="137"/>
      <c r="E80" s="137"/>
      <c r="F80" s="137"/>
      <c r="G80" s="138"/>
      <c r="H80" s="138"/>
      <c r="I80" s="158"/>
      <c r="J80" s="34">
        <f t="shared" si="1"/>
        <v>0</v>
      </c>
      <c r="K80" s="139"/>
    </row>
    <row r="81" spans="1:11" x14ac:dyDescent="0.3">
      <c r="A81" s="135"/>
      <c r="B81" s="137"/>
      <c r="C81" s="137"/>
      <c r="D81" s="137"/>
      <c r="E81" s="137"/>
      <c r="F81" s="137"/>
      <c r="G81" s="138"/>
      <c r="H81" s="138"/>
      <c r="I81" s="158"/>
      <c r="J81" s="34">
        <f t="shared" si="1"/>
        <v>0</v>
      </c>
      <c r="K81" s="139"/>
    </row>
    <row r="82" spans="1:11" x14ac:dyDescent="0.3">
      <c r="A82" s="135"/>
      <c r="B82" s="137"/>
      <c r="C82" s="137"/>
      <c r="D82" s="137"/>
      <c r="E82" s="137"/>
      <c r="F82" s="137"/>
      <c r="G82" s="138"/>
      <c r="H82" s="138"/>
      <c r="I82" s="158"/>
      <c r="J82" s="34">
        <f t="shared" si="1"/>
        <v>0</v>
      </c>
      <c r="K82" s="139"/>
    </row>
    <row r="83" spans="1:11" x14ac:dyDescent="0.3">
      <c r="A83" s="135"/>
      <c r="B83" s="137"/>
      <c r="C83" s="137"/>
      <c r="D83" s="137"/>
      <c r="E83" s="137"/>
      <c r="F83" s="137"/>
      <c r="G83" s="138"/>
      <c r="H83" s="138"/>
      <c r="I83" s="158"/>
      <c r="J83" s="34">
        <f t="shared" si="1"/>
        <v>0</v>
      </c>
      <c r="K83" s="139"/>
    </row>
    <row r="84" spans="1:11" x14ac:dyDescent="0.3">
      <c r="A84" s="135"/>
      <c r="B84" s="137"/>
      <c r="C84" s="137"/>
      <c r="D84" s="137"/>
      <c r="E84" s="137"/>
      <c r="F84" s="137"/>
      <c r="G84" s="138"/>
      <c r="H84" s="138"/>
      <c r="I84" s="158"/>
      <c r="J84" s="34">
        <f t="shared" si="1"/>
        <v>0</v>
      </c>
      <c r="K84" s="139"/>
    </row>
    <row r="85" spans="1:11" x14ac:dyDescent="0.3">
      <c r="A85" s="135"/>
      <c r="B85" s="137"/>
      <c r="C85" s="137"/>
      <c r="D85" s="137"/>
      <c r="E85" s="137"/>
      <c r="F85" s="137"/>
      <c r="G85" s="138"/>
      <c r="H85" s="138"/>
      <c r="I85" s="158"/>
      <c r="J85" s="34">
        <f t="shared" si="1"/>
        <v>0</v>
      </c>
      <c r="K85" s="139"/>
    </row>
    <row r="86" spans="1:11" x14ac:dyDescent="0.3">
      <c r="A86" s="135"/>
      <c r="B86" s="137"/>
      <c r="C86" s="137"/>
      <c r="D86" s="137"/>
      <c r="E86" s="137"/>
      <c r="F86" s="137"/>
      <c r="G86" s="138"/>
      <c r="H86" s="138"/>
      <c r="I86" s="158"/>
      <c r="J86" s="34">
        <f t="shared" si="1"/>
        <v>0</v>
      </c>
      <c r="K86" s="139"/>
    </row>
    <row r="87" spans="1:11" x14ac:dyDescent="0.3">
      <c r="A87" s="135"/>
      <c r="B87" s="137"/>
      <c r="C87" s="137"/>
      <c r="D87" s="137"/>
      <c r="E87" s="137"/>
      <c r="F87" s="137"/>
      <c r="G87" s="138"/>
      <c r="H87" s="138"/>
      <c r="I87" s="158"/>
      <c r="J87" s="34">
        <f t="shared" si="1"/>
        <v>0</v>
      </c>
      <c r="K87" s="139"/>
    </row>
    <row r="88" spans="1:11" x14ac:dyDescent="0.3">
      <c r="A88" s="135"/>
      <c r="B88" s="137"/>
      <c r="C88" s="137"/>
      <c r="D88" s="137"/>
      <c r="E88" s="137"/>
      <c r="F88" s="137"/>
      <c r="G88" s="138"/>
      <c r="H88" s="138"/>
      <c r="I88" s="158"/>
      <c r="J88" s="34">
        <f t="shared" si="1"/>
        <v>0</v>
      </c>
      <c r="K88" s="139"/>
    </row>
    <row r="89" spans="1:11" x14ac:dyDescent="0.3">
      <c r="A89" s="135"/>
      <c r="B89" s="137"/>
      <c r="C89" s="137"/>
      <c r="D89" s="137"/>
      <c r="E89" s="137"/>
      <c r="F89" s="137"/>
      <c r="G89" s="138"/>
      <c r="H89" s="138"/>
      <c r="I89" s="158"/>
      <c r="J89" s="34">
        <f t="shared" si="1"/>
        <v>0</v>
      </c>
      <c r="K89" s="139"/>
    </row>
    <row r="90" spans="1:11" x14ac:dyDescent="0.3">
      <c r="A90" s="135"/>
      <c r="B90" s="137"/>
      <c r="C90" s="137"/>
      <c r="D90" s="137"/>
      <c r="E90" s="137"/>
      <c r="F90" s="137"/>
      <c r="G90" s="138"/>
      <c r="H90" s="138"/>
      <c r="I90" s="158"/>
      <c r="J90" s="34">
        <f t="shared" si="1"/>
        <v>0</v>
      </c>
      <c r="K90" s="139"/>
    </row>
    <row r="91" spans="1:11" x14ac:dyDescent="0.3">
      <c r="A91" s="135"/>
      <c r="B91" s="137"/>
      <c r="C91" s="137"/>
      <c r="D91" s="137"/>
      <c r="E91" s="137"/>
      <c r="F91" s="137"/>
      <c r="G91" s="138"/>
      <c r="H91" s="138"/>
      <c r="I91" s="158"/>
      <c r="J91" s="34">
        <f t="shared" si="1"/>
        <v>0</v>
      </c>
      <c r="K91" s="139"/>
    </row>
    <row r="92" spans="1:11" x14ac:dyDescent="0.3">
      <c r="A92" s="135"/>
      <c r="B92" s="137"/>
      <c r="C92" s="137"/>
      <c r="D92" s="137"/>
      <c r="E92" s="137"/>
      <c r="F92" s="137"/>
      <c r="G92" s="138"/>
      <c r="H92" s="138"/>
      <c r="I92" s="158"/>
      <c r="J92" s="34">
        <f t="shared" si="1"/>
        <v>0</v>
      </c>
      <c r="K92" s="139"/>
    </row>
    <row r="93" spans="1:11" x14ac:dyDescent="0.3">
      <c r="A93" s="135"/>
      <c r="B93" s="137"/>
      <c r="C93" s="137"/>
      <c r="D93" s="137"/>
      <c r="E93" s="137"/>
      <c r="F93" s="137"/>
      <c r="G93" s="138"/>
      <c r="H93" s="138"/>
      <c r="I93" s="158"/>
      <c r="J93" s="34">
        <f t="shared" si="1"/>
        <v>0</v>
      </c>
      <c r="K93" s="139"/>
    </row>
    <row r="94" spans="1:11" x14ac:dyDescent="0.3">
      <c r="A94" s="135"/>
      <c r="B94" s="137"/>
      <c r="C94" s="137"/>
      <c r="D94" s="137"/>
      <c r="E94" s="137"/>
      <c r="F94" s="137"/>
      <c r="G94" s="138"/>
      <c r="H94" s="138"/>
      <c r="I94" s="158"/>
      <c r="J94" s="34">
        <f t="shared" si="1"/>
        <v>0</v>
      </c>
      <c r="K94" s="139"/>
    </row>
    <row r="95" spans="1:11" x14ac:dyDescent="0.3">
      <c r="A95" s="135"/>
      <c r="B95" s="137"/>
      <c r="C95" s="137"/>
      <c r="D95" s="137"/>
      <c r="E95" s="137"/>
      <c r="F95" s="137"/>
      <c r="G95" s="138"/>
      <c r="H95" s="138"/>
      <c r="I95" s="158"/>
      <c r="J95" s="34">
        <f t="shared" si="1"/>
        <v>0</v>
      </c>
      <c r="K95" s="139"/>
    </row>
    <row r="96" spans="1:11" x14ac:dyDescent="0.3">
      <c r="A96" s="135"/>
      <c r="B96" s="137"/>
      <c r="C96" s="137"/>
      <c r="D96" s="137"/>
      <c r="E96" s="137"/>
      <c r="F96" s="137"/>
      <c r="G96" s="138"/>
      <c r="H96" s="138"/>
      <c r="I96" s="158"/>
      <c r="J96" s="34">
        <f t="shared" si="1"/>
        <v>0</v>
      </c>
      <c r="K96" s="139"/>
    </row>
    <row r="97" spans="1:11" x14ac:dyDescent="0.3">
      <c r="A97" s="135"/>
      <c r="B97" s="137"/>
      <c r="C97" s="137"/>
      <c r="D97" s="137"/>
      <c r="E97" s="137"/>
      <c r="F97" s="137"/>
      <c r="G97" s="138"/>
      <c r="H97" s="138"/>
      <c r="I97" s="158"/>
      <c r="J97" s="34">
        <f t="shared" si="1"/>
        <v>0</v>
      </c>
      <c r="K97" s="139"/>
    </row>
    <row r="98" spans="1:11" x14ac:dyDescent="0.3">
      <c r="A98" s="135"/>
      <c r="B98" s="137"/>
      <c r="C98" s="137"/>
      <c r="D98" s="137"/>
      <c r="E98" s="137"/>
      <c r="F98" s="137"/>
      <c r="G98" s="138"/>
      <c r="H98" s="138"/>
      <c r="I98" s="158"/>
      <c r="J98" s="34">
        <f t="shared" si="1"/>
        <v>0</v>
      </c>
      <c r="K98" s="139"/>
    </row>
    <row r="99" spans="1:11" x14ac:dyDescent="0.3">
      <c r="A99" s="135"/>
      <c r="B99" s="137"/>
      <c r="C99" s="137"/>
      <c r="D99" s="137"/>
      <c r="E99" s="137"/>
      <c r="F99" s="137"/>
      <c r="G99" s="138"/>
      <c r="H99" s="138"/>
      <c r="I99" s="158"/>
      <c r="J99" s="34">
        <f t="shared" si="1"/>
        <v>0</v>
      </c>
      <c r="K99" s="139"/>
    </row>
    <row r="100" spans="1:11" x14ac:dyDescent="0.3">
      <c r="A100" s="135"/>
      <c r="B100" s="137"/>
      <c r="C100" s="137"/>
      <c r="D100" s="137"/>
      <c r="E100" s="137"/>
      <c r="F100" s="137"/>
      <c r="G100" s="138"/>
      <c r="H100" s="138"/>
      <c r="I100" s="158"/>
      <c r="J100" s="34">
        <f t="shared" si="1"/>
        <v>0</v>
      </c>
      <c r="K100" s="139"/>
    </row>
    <row r="101" spans="1:11" x14ac:dyDescent="0.3">
      <c r="A101" s="135"/>
      <c r="B101" s="137"/>
      <c r="C101" s="137"/>
      <c r="D101" s="137"/>
      <c r="E101" s="137"/>
      <c r="F101" s="137"/>
      <c r="G101" s="138"/>
      <c r="H101" s="138"/>
      <c r="I101" s="158"/>
      <c r="J101" s="34">
        <f t="shared" si="1"/>
        <v>0</v>
      </c>
      <c r="K101" s="139"/>
    </row>
    <row r="102" spans="1:11" x14ac:dyDescent="0.3">
      <c r="A102" s="135"/>
      <c r="B102" s="137"/>
      <c r="C102" s="137"/>
      <c r="D102" s="137"/>
      <c r="E102" s="137"/>
      <c r="F102" s="137"/>
      <c r="G102" s="138"/>
      <c r="H102" s="138"/>
      <c r="I102" s="158"/>
      <c r="J102" s="34">
        <f t="shared" si="1"/>
        <v>0</v>
      </c>
      <c r="K102" s="139"/>
    </row>
    <row r="103" spans="1:11" x14ac:dyDescent="0.3">
      <c r="A103" s="135"/>
      <c r="B103" s="137"/>
      <c r="C103" s="137"/>
      <c r="D103" s="137"/>
      <c r="E103" s="137"/>
      <c r="F103" s="137"/>
      <c r="G103" s="138"/>
      <c r="H103" s="138"/>
      <c r="I103" s="158"/>
      <c r="J103" s="34">
        <f t="shared" si="1"/>
        <v>0</v>
      </c>
      <c r="K103" s="139"/>
    </row>
    <row r="104" spans="1:11" x14ac:dyDescent="0.3">
      <c r="A104" s="135"/>
      <c r="B104" s="137"/>
      <c r="C104" s="137"/>
      <c r="D104" s="137"/>
      <c r="E104" s="137"/>
      <c r="F104" s="137"/>
      <c r="G104" s="138"/>
      <c r="H104" s="138"/>
      <c r="I104" s="158"/>
      <c r="J104" s="34">
        <f t="shared" si="1"/>
        <v>0</v>
      </c>
      <c r="K104" s="139"/>
    </row>
    <row r="105" spans="1:11" x14ac:dyDescent="0.3">
      <c r="A105" s="135"/>
      <c r="B105" s="137"/>
      <c r="C105" s="137"/>
      <c r="D105" s="137"/>
      <c r="E105" s="137"/>
      <c r="F105" s="137"/>
      <c r="G105" s="138"/>
      <c r="H105" s="138"/>
      <c r="I105" s="158"/>
      <c r="J105" s="34">
        <f t="shared" si="1"/>
        <v>0</v>
      </c>
      <c r="K105" s="139"/>
    </row>
    <row r="106" spans="1:11" x14ac:dyDescent="0.3">
      <c r="A106" s="135"/>
      <c r="B106" s="137"/>
      <c r="C106" s="137"/>
      <c r="D106" s="137"/>
      <c r="E106" s="137"/>
      <c r="F106" s="137"/>
      <c r="G106" s="138"/>
      <c r="H106" s="138"/>
      <c r="I106" s="158"/>
      <c r="J106" s="34">
        <f t="shared" si="1"/>
        <v>0</v>
      </c>
      <c r="K106" s="139"/>
    </row>
    <row r="107" spans="1:11" x14ac:dyDescent="0.3">
      <c r="A107" s="135"/>
      <c r="B107" s="137"/>
      <c r="C107" s="137"/>
      <c r="D107" s="137"/>
      <c r="E107" s="137"/>
      <c r="F107" s="137"/>
      <c r="G107" s="138"/>
      <c r="H107" s="138"/>
      <c r="I107" s="158"/>
      <c r="J107" s="34">
        <f t="shared" si="1"/>
        <v>0</v>
      </c>
      <c r="K107" s="139"/>
    </row>
    <row r="108" spans="1:11" x14ac:dyDescent="0.3">
      <c r="A108" s="135"/>
      <c r="B108" s="137"/>
      <c r="C108" s="137"/>
      <c r="D108" s="137"/>
      <c r="E108" s="137"/>
      <c r="F108" s="137"/>
      <c r="G108" s="138"/>
      <c r="H108" s="138"/>
      <c r="I108" s="158"/>
      <c r="J108" s="34">
        <f t="shared" si="1"/>
        <v>0</v>
      </c>
      <c r="K108" s="139"/>
    </row>
    <row r="109" spans="1:11" x14ac:dyDescent="0.3">
      <c r="A109" s="135"/>
      <c r="B109" s="137"/>
      <c r="C109" s="137"/>
      <c r="D109" s="137"/>
      <c r="E109" s="137"/>
      <c r="F109" s="137"/>
      <c r="G109" s="138"/>
      <c r="H109" s="138"/>
      <c r="I109" s="158"/>
      <c r="J109" s="34">
        <f t="shared" si="1"/>
        <v>0</v>
      </c>
      <c r="K109" s="139"/>
    </row>
    <row r="110" spans="1:11" x14ac:dyDescent="0.3">
      <c r="A110" s="135"/>
      <c r="B110" s="137"/>
      <c r="C110" s="137"/>
      <c r="D110" s="137"/>
      <c r="E110" s="137"/>
      <c r="F110" s="137"/>
      <c r="G110" s="138"/>
      <c r="H110" s="138"/>
      <c r="I110" s="158"/>
      <c r="J110" s="34">
        <f t="shared" si="1"/>
        <v>0</v>
      </c>
      <c r="K110" s="139"/>
    </row>
    <row r="111" spans="1:11" x14ac:dyDescent="0.3">
      <c r="A111" s="135"/>
      <c r="B111" s="137"/>
      <c r="C111" s="137"/>
      <c r="D111" s="137"/>
      <c r="E111" s="137"/>
      <c r="F111" s="137"/>
      <c r="G111" s="138"/>
      <c r="H111" s="138"/>
      <c r="I111" s="158"/>
      <c r="J111" s="34">
        <f t="shared" si="1"/>
        <v>0</v>
      </c>
      <c r="K111" s="139"/>
    </row>
    <row r="112" spans="1:11" x14ac:dyDescent="0.3">
      <c r="A112" s="135"/>
      <c r="B112" s="137"/>
      <c r="C112" s="137"/>
      <c r="D112" s="137"/>
      <c r="E112" s="137"/>
      <c r="F112" s="137"/>
      <c r="G112" s="138"/>
      <c r="H112" s="138"/>
      <c r="I112" s="158"/>
      <c r="J112" s="34">
        <f t="shared" si="1"/>
        <v>0</v>
      </c>
      <c r="K112" s="139"/>
    </row>
    <row r="113" spans="1:11" x14ac:dyDescent="0.3">
      <c r="A113" s="135"/>
      <c r="B113" s="137"/>
      <c r="C113" s="137"/>
      <c r="D113" s="137"/>
      <c r="E113" s="137"/>
      <c r="F113" s="137"/>
      <c r="G113" s="138"/>
      <c r="H113" s="138"/>
      <c r="I113" s="158"/>
      <c r="J113" s="34">
        <f t="shared" si="1"/>
        <v>0</v>
      </c>
      <c r="K113" s="139"/>
    </row>
    <row r="114" spans="1:11" x14ac:dyDescent="0.3">
      <c r="A114" s="135"/>
      <c r="B114" s="137"/>
      <c r="C114" s="137"/>
      <c r="D114" s="137"/>
      <c r="E114" s="137"/>
      <c r="F114" s="137"/>
      <c r="G114" s="138"/>
      <c r="H114" s="138"/>
      <c r="I114" s="158"/>
      <c r="J114" s="34">
        <f t="shared" si="1"/>
        <v>0</v>
      </c>
      <c r="K114" s="139"/>
    </row>
    <row r="115" spans="1:11" x14ac:dyDescent="0.3">
      <c r="A115" s="135"/>
      <c r="B115" s="137"/>
      <c r="C115" s="137"/>
      <c r="D115" s="137"/>
      <c r="E115" s="137"/>
      <c r="F115" s="137"/>
      <c r="G115" s="138"/>
      <c r="H115" s="138"/>
      <c r="I115" s="158"/>
      <c r="J115" s="34">
        <f t="shared" si="1"/>
        <v>0</v>
      </c>
      <c r="K115" s="139"/>
    </row>
    <row r="116" spans="1:11" x14ac:dyDescent="0.3">
      <c r="A116" s="135"/>
      <c r="B116" s="137"/>
      <c r="C116" s="137"/>
      <c r="D116" s="137"/>
      <c r="E116" s="137"/>
      <c r="F116" s="137"/>
      <c r="G116" s="138"/>
      <c r="H116" s="138"/>
      <c r="I116" s="158"/>
      <c r="J116" s="34">
        <f t="shared" si="1"/>
        <v>0</v>
      </c>
      <c r="K116" s="139"/>
    </row>
    <row r="117" spans="1:11" x14ac:dyDescent="0.3">
      <c r="A117" s="135"/>
      <c r="B117" s="137"/>
      <c r="C117" s="137"/>
      <c r="D117" s="137"/>
      <c r="E117" s="137"/>
      <c r="F117" s="137"/>
      <c r="G117" s="138"/>
      <c r="H117" s="138"/>
      <c r="I117" s="158"/>
      <c r="J117" s="34">
        <f t="shared" si="1"/>
        <v>0</v>
      </c>
      <c r="K117" s="139"/>
    </row>
    <row r="118" spans="1:11" x14ac:dyDescent="0.3">
      <c r="A118" s="135"/>
      <c r="B118" s="137"/>
      <c r="C118" s="137"/>
      <c r="D118" s="137"/>
      <c r="E118" s="137"/>
      <c r="F118" s="137"/>
      <c r="G118" s="138"/>
      <c r="H118" s="138"/>
      <c r="I118" s="158"/>
      <c r="J118" s="34">
        <f t="shared" si="1"/>
        <v>0</v>
      </c>
      <c r="K118" s="139"/>
    </row>
    <row r="119" spans="1:11" x14ac:dyDescent="0.3">
      <c r="A119" s="135"/>
      <c r="B119" s="137"/>
      <c r="C119" s="137"/>
      <c r="D119" s="137"/>
      <c r="E119" s="137"/>
      <c r="F119" s="137"/>
      <c r="G119" s="138"/>
      <c r="H119" s="138"/>
      <c r="I119" s="158"/>
      <c r="J119" s="34">
        <f t="shared" si="1"/>
        <v>0</v>
      </c>
      <c r="K119" s="139"/>
    </row>
    <row r="120" spans="1:11" x14ac:dyDescent="0.3">
      <c r="A120" s="135"/>
      <c r="B120" s="137"/>
      <c r="C120" s="137"/>
      <c r="D120" s="137"/>
      <c r="E120" s="137"/>
      <c r="F120" s="137"/>
      <c r="G120" s="138"/>
      <c r="H120" s="138"/>
      <c r="I120" s="158"/>
      <c r="J120" s="34">
        <f t="shared" si="1"/>
        <v>0</v>
      </c>
      <c r="K120" s="139"/>
    </row>
    <row r="121" spans="1:11" x14ac:dyDescent="0.3">
      <c r="A121" s="135"/>
      <c r="B121" s="137"/>
      <c r="C121" s="137"/>
      <c r="D121" s="137"/>
      <c r="E121" s="137"/>
      <c r="F121" s="137"/>
      <c r="G121" s="138"/>
      <c r="H121" s="138"/>
      <c r="I121" s="158"/>
      <c r="J121" s="34">
        <f t="shared" si="1"/>
        <v>0</v>
      </c>
      <c r="K121" s="139"/>
    </row>
    <row r="122" spans="1:11" x14ac:dyDescent="0.3">
      <c r="A122" s="135"/>
      <c r="B122" s="137"/>
      <c r="C122" s="137"/>
      <c r="D122" s="137"/>
      <c r="E122" s="137"/>
      <c r="F122" s="137"/>
      <c r="G122" s="138"/>
      <c r="H122" s="138"/>
      <c r="I122" s="158"/>
      <c r="J122" s="34">
        <f t="shared" si="1"/>
        <v>0</v>
      </c>
      <c r="K122" s="139"/>
    </row>
    <row r="123" spans="1:11" x14ac:dyDescent="0.3">
      <c r="A123" s="135"/>
      <c r="B123" s="137"/>
      <c r="C123" s="137"/>
      <c r="D123" s="137"/>
      <c r="E123" s="137"/>
      <c r="F123" s="137"/>
      <c r="G123" s="138"/>
      <c r="H123" s="138"/>
      <c r="I123" s="158"/>
      <c r="J123" s="34">
        <f t="shared" si="1"/>
        <v>0</v>
      </c>
      <c r="K123" s="139"/>
    </row>
    <row r="124" spans="1:11" x14ac:dyDescent="0.3">
      <c r="A124" s="135"/>
      <c r="B124" s="137"/>
      <c r="C124" s="137"/>
      <c r="D124" s="137"/>
      <c r="E124" s="137"/>
      <c r="F124" s="137"/>
      <c r="G124" s="138"/>
      <c r="H124" s="138"/>
      <c r="I124" s="158"/>
      <c r="J124" s="34">
        <f t="shared" si="1"/>
        <v>0</v>
      </c>
      <c r="K124" s="139"/>
    </row>
    <row r="125" spans="1:11" x14ac:dyDescent="0.3">
      <c r="A125" s="135"/>
      <c r="B125" s="137"/>
      <c r="C125" s="137"/>
      <c r="D125" s="137"/>
      <c r="E125" s="137"/>
      <c r="F125" s="137"/>
      <c r="G125" s="138"/>
      <c r="H125" s="138"/>
      <c r="I125" s="158"/>
      <c r="J125" s="34">
        <f t="shared" si="1"/>
        <v>0</v>
      </c>
      <c r="K125" s="139"/>
    </row>
    <row r="126" spans="1:11" x14ac:dyDescent="0.3">
      <c r="A126" s="135"/>
      <c r="B126" s="137"/>
      <c r="C126" s="137"/>
      <c r="D126" s="137"/>
      <c r="E126" s="137"/>
      <c r="F126" s="137"/>
      <c r="G126" s="138"/>
      <c r="H126" s="138"/>
      <c r="I126" s="158"/>
      <c r="J126" s="34">
        <f t="shared" si="1"/>
        <v>0</v>
      </c>
      <c r="K126" s="139"/>
    </row>
    <row r="127" spans="1:11" x14ac:dyDescent="0.3">
      <c r="A127" s="135"/>
      <c r="B127" s="137"/>
      <c r="C127" s="137"/>
      <c r="D127" s="137"/>
      <c r="E127" s="137"/>
      <c r="F127" s="137"/>
      <c r="G127" s="138"/>
      <c r="H127" s="138"/>
      <c r="I127" s="158"/>
      <c r="J127" s="34">
        <f t="shared" si="1"/>
        <v>0</v>
      </c>
      <c r="K127" s="139"/>
    </row>
    <row r="128" spans="1:11" x14ac:dyDescent="0.3">
      <c r="A128" s="135"/>
      <c r="B128" s="137"/>
      <c r="C128" s="137"/>
      <c r="D128" s="137"/>
      <c r="E128" s="137"/>
      <c r="F128" s="137"/>
      <c r="G128" s="138"/>
      <c r="H128" s="138"/>
      <c r="I128" s="158"/>
      <c r="J128" s="34">
        <f t="shared" si="1"/>
        <v>0</v>
      </c>
      <c r="K128" s="139"/>
    </row>
    <row r="129" spans="1:11" x14ac:dyDescent="0.3">
      <c r="A129" s="135"/>
      <c r="B129" s="137"/>
      <c r="C129" s="137"/>
      <c r="D129" s="137"/>
      <c r="E129" s="137"/>
      <c r="F129" s="137"/>
      <c r="G129" s="138"/>
      <c r="H129" s="138"/>
      <c r="I129" s="158"/>
      <c r="J129" s="34">
        <f t="shared" si="1"/>
        <v>0</v>
      </c>
      <c r="K129" s="139"/>
    </row>
    <row r="130" spans="1:11" x14ac:dyDescent="0.3">
      <c r="A130" s="135"/>
      <c r="B130" s="137"/>
      <c r="C130" s="137"/>
      <c r="D130" s="137"/>
      <c r="E130" s="137"/>
      <c r="F130" s="137"/>
      <c r="G130" s="138"/>
      <c r="H130" s="138"/>
      <c r="I130" s="158"/>
      <c r="J130" s="34">
        <f t="shared" si="1"/>
        <v>0</v>
      </c>
      <c r="K130" s="139"/>
    </row>
    <row r="131" spans="1:11" x14ac:dyDescent="0.3">
      <c r="A131" s="135"/>
      <c r="B131" s="137"/>
      <c r="C131" s="137"/>
      <c r="D131" s="137"/>
      <c r="E131" s="137"/>
      <c r="F131" s="137"/>
      <c r="G131" s="138"/>
      <c r="H131" s="138"/>
      <c r="I131" s="158"/>
      <c r="J131" s="34">
        <f t="shared" si="1"/>
        <v>0</v>
      </c>
      <c r="K131" s="139"/>
    </row>
    <row r="132" spans="1:11" x14ac:dyDescent="0.3">
      <c r="A132" s="135"/>
      <c r="B132" s="137"/>
      <c r="C132" s="137"/>
      <c r="D132" s="137"/>
      <c r="E132" s="137"/>
      <c r="F132" s="137"/>
      <c r="G132" s="138"/>
      <c r="H132" s="138"/>
      <c r="I132" s="158"/>
      <c r="J132" s="34">
        <f t="shared" si="1"/>
        <v>0</v>
      </c>
      <c r="K132" s="139"/>
    </row>
    <row r="133" spans="1:11" x14ac:dyDescent="0.3">
      <c r="A133" s="135"/>
      <c r="B133" s="137"/>
      <c r="C133" s="137"/>
      <c r="D133" s="137"/>
      <c r="E133" s="137"/>
      <c r="F133" s="137"/>
      <c r="G133" s="138"/>
      <c r="H133" s="138"/>
      <c r="I133" s="158"/>
      <c r="J133" s="34">
        <f t="shared" si="1"/>
        <v>0</v>
      </c>
      <c r="K133" s="139"/>
    </row>
    <row r="134" spans="1:11" x14ac:dyDescent="0.3">
      <c r="A134" s="135"/>
      <c r="B134" s="137"/>
      <c r="C134" s="137"/>
      <c r="D134" s="137"/>
      <c r="E134" s="137"/>
      <c r="F134" s="137"/>
      <c r="G134" s="138"/>
      <c r="H134" s="138"/>
      <c r="I134" s="158"/>
      <c r="J134" s="34">
        <f t="shared" si="1"/>
        <v>0</v>
      </c>
      <c r="K134" s="139"/>
    </row>
    <row r="135" spans="1:11" x14ac:dyDescent="0.3">
      <c r="A135" s="135"/>
      <c r="B135" s="137"/>
      <c r="C135" s="137"/>
      <c r="D135" s="137"/>
      <c r="E135" s="137"/>
      <c r="F135" s="137"/>
      <c r="G135" s="138"/>
      <c r="H135" s="138"/>
      <c r="I135" s="158"/>
      <c r="J135" s="34">
        <f t="shared" si="1"/>
        <v>0</v>
      </c>
      <c r="K135" s="139"/>
    </row>
    <row r="136" spans="1:11" x14ac:dyDescent="0.3">
      <c r="A136" s="135"/>
      <c r="B136" s="137"/>
      <c r="C136" s="137"/>
      <c r="D136" s="137"/>
      <c r="E136" s="137"/>
      <c r="F136" s="137"/>
      <c r="G136" s="138"/>
      <c r="H136" s="138"/>
      <c r="I136" s="158"/>
      <c r="J136" s="34">
        <f t="shared" si="1"/>
        <v>0</v>
      </c>
      <c r="K136" s="139"/>
    </row>
    <row r="137" spans="1:11" x14ac:dyDescent="0.3">
      <c r="A137" s="135"/>
      <c r="B137" s="137"/>
      <c r="C137" s="137"/>
      <c r="D137" s="137"/>
      <c r="E137" s="137"/>
      <c r="F137" s="137"/>
      <c r="G137" s="138"/>
      <c r="H137" s="138"/>
      <c r="I137" s="158"/>
      <c r="J137" s="34">
        <f t="shared" si="1"/>
        <v>0</v>
      </c>
      <c r="K137" s="139"/>
    </row>
    <row r="138" spans="1:11" x14ac:dyDescent="0.3">
      <c r="A138" s="135"/>
      <c r="B138" s="137"/>
      <c r="C138" s="137"/>
      <c r="D138" s="137"/>
      <c r="E138" s="137"/>
      <c r="F138" s="137"/>
      <c r="G138" s="138"/>
      <c r="H138" s="138"/>
      <c r="I138" s="158"/>
      <c r="J138" s="34">
        <f t="shared" si="1"/>
        <v>0</v>
      </c>
      <c r="K138" s="139"/>
    </row>
    <row r="139" spans="1:11" x14ac:dyDescent="0.3">
      <c r="A139" s="135"/>
      <c r="B139" s="137"/>
      <c r="C139" s="137"/>
      <c r="D139" s="137"/>
      <c r="E139" s="137"/>
      <c r="F139" s="137"/>
      <c r="G139" s="138"/>
      <c r="H139" s="138"/>
      <c r="I139" s="158"/>
      <c r="J139" s="34">
        <f t="shared" ref="J139:J181" si="2">I139/8</f>
        <v>0</v>
      </c>
      <c r="K139" s="139"/>
    </row>
    <row r="140" spans="1:11" x14ac:dyDescent="0.3">
      <c r="A140" s="135"/>
      <c r="B140" s="137"/>
      <c r="C140" s="137"/>
      <c r="D140" s="137"/>
      <c r="E140" s="137"/>
      <c r="F140" s="137"/>
      <c r="G140" s="138"/>
      <c r="H140" s="138"/>
      <c r="I140" s="158"/>
      <c r="J140" s="34">
        <f t="shared" si="2"/>
        <v>0</v>
      </c>
      <c r="K140" s="139"/>
    </row>
    <row r="141" spans="1:11" x14ac:dyDescent="0.3">
      <c r="A141" s="135"/>
      <c r="B141" s="137"/>
      <c r="C141" s="137"/>
      <c r="D141" s="137"/>
      <c r="E141" s="137"/>
      <c r="F141" s="137"/>
      <c r="G141" s="138"/>
      <c r="H141" s="138"/>
      <c r="I141" s="158"/>
      <c r="J141" s="34">
        <f t="shared" si="2"/>
        <v>0</v>
      </c>
      <c r="K141" s="139"/>
    </row>
    <row r="142" spans="1:11" x14ac:dyDescent="0.3">
      <c r="A142" s="135"/>
      <c r="B142" s="137"/>
      <c r="C142" s="137"/>
      <c r="D142" s="137"/>
      <c r="E142" s="137"/>
      <c r="F142" s="137"/>
      <c r="G142" s="138"/>
      <c r="H142" s="138"/>
      <c r="I142" s="158"/>
      <c r="J142" s="34">
        <f t="shared" si="2"/>
        <v>0</v>
      </c>
      <c r="K142" s="139"/>
    </row>
    <row r="143" spans="1:11" x14ac:dyDescent="0.3">
      <c r="A143" s="135"/>
      <c r="B143" s="137"/>
      <c r="C143" s="137"/>
      <c r="D143" s="137"/>
      <c r="E143" s="137"/>
      <c r="F143" s="137"/>
      <c r="G143" s="138"/>
      <c r="H143" s="138"/>
      <c r="I143" s="158"/>
      <c r="J143" s="34">
        <f t="shared" si="2"/>
        <v>0</v>
      </c>
      <c r="K143" s="139"/>
    </row>
    <row r="144" spans="1:11" x14ac:dyDescent="0.3">
      <c r="A144" s="135"/>
      <c r="B144" s="137"/>
      <c r="C144" s="137"/>
      <c r="D144" s="137"/>
      <c r="E144" s="137"/>
      <c r="F144" s="137"/>
      <c r="G144" s="138"/>
      <c r="H144" s="138"/>
      <c r="I144" s="158"/>
      <c r="J144" s="34">
        <f t="shared" si="2"/>
        <v>0</v>
      </c>
      <c r="K144" s="139"/>
    </row>
    <row r="145" spans="1:11" x14ac:dyDescent="0.3">
      <c r="A145" s="135"/>
      <c r="B145" s="137"/>
      <c r="C145" s="137"/>
      <c r="D145" s="137"/>
      <c r="E145" s="137"/>
      <c r="F145" s="137"/>
      <c r="G145" s="138"/>
      <c r="H145" s="138"/>
      <c r="I145" s="158"/>
      <c r="J145" s="34">
        <f t="shared" si="2"/>
        <v>0</v>
      </c>
      <c r="K145" s="139"/>
    </row>
    <row r="146" spans="1:11" x14ac:dyDescent="0.3">
      <c r="A146" s="135"/>
      <c r="B146" s="137"/>
      <c r="C146" s="137"/>
      <c r="D146" s="137"/>
      <c r="E146" s="137"/>
      <c r="F146" s="137"/>
      <c r="G146" s="138"/>
      <c r="H146" s="138"/>
      <c r="I146" s="158"/>
      <c r="J146" s="34">
        <f t="shared" si="2"/>
        <v>0</v>
      </c>
      <c r="K146" s="139"/>
    </row>
    <row r="147" spans="1:11" x14ac:dyDescent="0.3">
      <c r="A147" s="135"/>
      <c r="B147" s="137"/>
      <c r="C147" s="137"/>
      <c r="D147" s="137"/>
      <c r="E147" s="137"/>
      <c r="F147" s="137"/>
      <c r="G147" s="138"/>
      <c r="H147" s="138"/>
      <c r="I147" s="158"/>
      <c r="J147" s="34">
        <f t="shared" si="2"/>
        <v>0</v>
      </c>
      <c r="K147" s="139"/>
    </row>
    <row r="148" spans="1:11" x14ac:dyDescent="0.3">
      <c r="A148" s="135"/>
      <c r="B148" s="137"/>
      <c r="C148" s="137"/>
      <c r="D148" s="137"/>
      <c r="E148" s="137"/>
      <c r="F148" s="137"/>
      <c r="G148" s="138"/>
      <c r="H148" s="138"/>
      <c r="I148" s="158"/>
      <c r="J148" s="34">
        <f t="shared" si="2"/>
        <v>0</v>
      </c>
      <c r="K148" s="139"/>
    </row>
    <row r="149" spans="1:11" x14ac:dyDescent="0.3">
      <c r="A149" s="135"/>
      <c r="B149" s="137"/>
      <c r="C149" s="137"/>
      <c r="D149" s="137"/>
      <c r="E149" s="137"/>
      <c r="F149" s="137"/>
      <c r="G149" s="138"/>
      <c r="H149" s="138"/>
      <c r="I149" s="158"/>
      <c r="J149" s="34">
        <f t="shared" si="2"/>
        <v>0</v>
      </c>
      <c r="K149" s="139"/>
    </row>
    <row r="150" spans="1:11" x14ac:dyDescent="0.3">
      <c r="A150" s="135"/>
      <c r="B150" s="137"/>
      <c r="C150" s="137"/>
      <c r="D150" s="137"/>
      <c r="E150" s="137"/>
      <c r="F150" s="137"/>
      <c r="G150" s="138"/>
      <c r="H150" s="138"/>
      <c r="I150" s="158"/>
      <c r="J150" s="34">
        <f t="shared" si="2"/>
        <v>0</v>
      </c>
      <c r="K150" s="139"/>
    </row>
    <row r="151" spans="1:11" x14ac:dyDescent="0.3">
      <c r="A151" s="135"/>
      <c r="B151" s="137"/>
      <c r="C151" s="137"/>
      <c r="D151" s="137"/>
      <c r="E151" s="137"/>
      <c r="F151" s="137"/>
      <c r="G151" s="138"/>
      <c r="H151" s="138"/>
      <c r="I151" s="158"/>
      <c r="J151" s="34">
        <f t="shared" si="2"/>
        <v>0</v>
      </c>
      <c r="K151" s="139"/>
    </row>
    <row r="152" spans="1:11" x14ac:dyDescent="0.3">
      <c r="A152" s="135"/>
      <c r="B152" s="137"/>
      <c r="C152" s="137"/>
      <c r="D152" s="137"/>
      <c r="E152" s="137"/>
      <c r="F152" s="137"/>
      <c r="G152" s="138"/>
      <c r="H152" s="138"/>
      <c r="I152" s="158"/>
      <c r="J152" s="34">
        <f t="shared" si="2"/>
        <v>0</v>
      </c>
      <c r="K152" s="139"/>
    </row>
    <row r="153" spans="1:11" x14ac:dyDescent="0.3">
      <c r="A153" s="135"/>
      <c r="B153" s="137"/>
      <c r="C153" s="137"/>
      <c r="D153" s="137"/>
      <c r="E153" s="137"/>
      <c r="F153" s="137"/>
      <c r="G153" s="138"/>
      <c r="H153" s="138"/>
      <c r="I153" s="158"/>
      <c r="J153" s="34">
        <f t="shared" si="2"/>
        <v>0</v>
      </c>
      <c r="K153" s="139"/>
    </row>
    <row r="154" spans="1:11" x14ac:dyDescent="0.3">
      <c r="A154" s="135"/>
      <c r="B154" s="137"/>
      <c r="C154" s="137"/>
      <c r="D154" s="137"/>
      <c r="E154" s="137"/>
      <c r="F154" s="137"/>
      <c r="G154" s="138"/>
      <c r="H154" s="138"/>
      <c r="I154" s="158"/>
      <c r="J154" s="34">
        <f t="shared" si="2"/>
        <v>0</v>
      </c>
      <c r="K154" s="139"/>
    </row>
    <row r="155" spans="1:11" x14ac:dyDescent="0.3">
      <c r="A155" s="135"/>
      <c r="B155" s="137"/>
      <c r="C155" s="137"/>
      <c r="D155" s="137"/>
      <c r="E155" s="137"/>
      <c r="F155" s="137"/>
      <c r="G155" s="138"/>
      <c r="H155" s="138"/>
      <c r="I155" s="158"/>
      <c r="J155" s="34">
        <f t="shared" si="2"/>
        <v>0</v>
      </c>
      <c r="K155" s="139"/>
    </row>
    <row r="156" spans="1:11" x14ac:dyDescent="0.3">
      <c r="A156" s="135"/>
      <c r="B156" s="137"/>
      <c r="C156" s="137"/>
      <c r="D156" s="137"/>
      <c r="E156" s="137"/>
      <c r="F156" s="137"/>
      <c r="G156" s="138"/>
      <c r="H156" s="138"/>
      <c r="I156" s="158"/>
      <c r="J156" s="34">
        <f t="shared" si="2"/>
        <v>0</v>
      </c>
      <c r="K156" s="139"/>
    </row>
    <row r="157" spans="1:11" x14ac:dyDescent="0.3">
      <c r="A157" s="135"/>
      <c r="B157" s="137"/>
      <c r="C157" s="137"/>
      <c r="D157" s="137"/>
      <c r="E157" s="137"/>
      <c r="F157" s="137"/>
      <c r="G157" s="138"/>
      <c r="H157" s="138"/>
      <c r="I157" s="158"/>
      <c r="J157" s="34">
        <f t="shared" si="2"/>
        <v>0</v>
      </c>
      <c r="K157" s="139"/>
    </row>
    <row r="158" spans="1:11" x14ac:dyDescent="0.3">
      <c r="A158" s="135"/>
      <c r="B158" s="137"/>
      <c r="C158" s="137"/>
      <c r="D158" s="137"/>
      <c r="E158" s="137"/>
      <c r="F158" s="137"/>
      <c r="G158" s="138"/>
      <c r="H158" s="138"/>
      <c r="I158" s="158"/>
      <c r="J158" s="34">
        <f t="shared" si="2"/>
        <v>0</v>
      </c>
      <c r="K158" s="139"/>
    </row>
    <row r="159" spans="1:11" x14ac:dyDescent="0.3">
      <c r="A159" s="135"/>
      <c r="B159" s="137"/>
      <c r="C159" s="137"/>
      <c r="D159" s="137"/>
      <c r="E159" s="137"/>
      <c r="F159" s="137"/>
      <c r="G159" s="138"/>
      <c r="H159" s="138"/>
      <c r="I159" s="158"/>
      <c r="J159" s="34">
        <f t="shared" si="2"/>
        <v>0</v>
      </c>
      <c r="K159" s="139"/>
    </row>
    <row r="160" spans="1:11" x14ac:dyDescent="0.3">
      <c r="A160" s="135"/>
      <c r="B160" s="137"/>
      <c r="C160" s="137"/>
      <c r="D160" s="137"/>
      <c r="E160" s="137"/>
      <c r="F160" s="137"/>
      <c r="G160" s="138"/>
      <c r="H160" s="138"/>
      <c r="I160" s="158"/>
      <c r="J160" s="34">
        <f t="shared" si="2"/>
        <v>0</v>
      </c>
      <c r="K160" s="139"/>
    </row>
    <row r="161" spans="1:11" x14ac:dyDescent="0.3">
      <c r="A161" s="135"/>
      <c r="B161" s="137"/>
      <c r="C161" s="137"/>
      <c r="D161" s="137"/>
      <c r="E161" s="137"/>
      <c r="F161" s="137"/>
      <c r="G161" s="138"/>
      <c r="H161" s="138"/>
      <c r="I161" s="158"/>
      <c r="J161" s="34">
        <f t="shared" si="2"/>
        <v>0</v>
      </c>
      <c r="K161" s="139"/>
    </row>
    <row r="162" spans="1:11" x14ac:dyDescent="0.3">
      <c r="A162" s="135"/>
      <c r="B162" s="137"/>
      <c r="C162" s="137"/>
      <c r="D162" s="137"/>
      <c r="E162" s="137"/>
      <c r="F162" s="137"/>
      <c r="G162" s="138"/>
      <c r="H162" s="138"/>
      <c r="I162" s="158"/>
      <c r="J162" s="34">
        <f t="shared" si="2"/>
        <v>0</v>
      </c>
      <c r="K162" s="139"/>
    </row>
    <row r="163" spans="1:11" x14ac:dyDescent="0.3">
      <c r="A163" s="135"/>
      <c r="B163" s="137"/>
      <c r="C163" s="137"/>
      <c r="D163" s="137"/>
      <c r="E163" s="137"/>
      <c r="F163" s="137"/>
      <c r="G163" s="138"/>
      <c r="H163" s="138"/>
      <c r="I163" s="158"/>
      <c r="J163" s="34">
        <f t="shared" si="2"/>
        <v>0</v>
      </c>
      <c r="K163" s="139"/>
    </row>
    <row r="164" spans="1:11" x14ac:dyDescent="0.3">
      <c r="A164" s="135"/>
      <c r="B164" s="137"/>
      <c r="C164" s="137"/>
      <c r="D164" s="137"/>
      <c r="E164" s="137"/>
      <c r="F164" s="137"/>
      <c r="G164" s="138"/>
      <c r="H164" s="138"/>
      <c r="I164" s="158"/>
      <c r="J164" s="34">
        <f t="shared" si="2"/>
        <v>0</v>
      </c>
      <c r="K164" s="139"/>
    </row>
    <row r="165" spans="1:11" x14ac:dyDescent="0.3">
      <c r="A165" s="135"/>
      <c r="B165" s="137"/>
      <c r="C165" s="137"/>
      <c r="D165" s="137"/>
      <c r="E165" s="137"/>
      <c r="F165" s="137"/>
      <c r="G165" s="138"/>
      <c r="H165" s="138"/>
      <c r="I165" s="158"/>
      <c r="J165" s="34">
        <f t="shared" si="2"/>
        <v>0</v>
      </c>
      <c r="K165" s="139"/>
    </row>
    <row r="166" spans="1:11" x14ac:dyDescent="0.3">
      <c r="A166" s="135"/>
      <c r="B166" s="137"/>
      <c r="C166" s="137"/>
      <c r="D166" s="137"/>
      <c r="E166" s="137"/>
      <c r="F166" s="137"/>
      <c r="G166" s="138"/>
      <c r="H166" s="138"/>
      <c r="I166" s="158"/>
      <c r="J166" s="34">
        <f t="shared" si="2"/>
        <v>0</v>
      </c>
      <c r="K166" s="139"/>
    </row>
    <row r="167" spans="1:11" x14ac:dyDescent="0.3">
      <c r="A167" s="135"/>
      <c r="B167" s="137"/>
      <c r="C167" s="137"/>
      <c r="D167" s="137"/>
      <c r="E167" s="137"/>
      <c r="F167" s="137"/>
      <c r="G167" s="138"/>
      <c r="H167" s="138"/>
      <c r="I167" s="158"/>
      <c r="J167" s="34">
        <f t="shared" si="2"/>
        <v>0</v>
      </c>
      <c r="K167" s="139"/>
    </row>
    <row r="168" spans="1:11" x14ac:dyDescent="0.3">
      <c r="A168" s="135"/>
      <c r="B168" s="137"/>
      <c r="C168" s="137"/>
      <c r="D168" s="137"/>
      <c r="E168" s="137"/>
      <c r="F168" s="137"/>
      <c r="G168" s="138"/>
      <c r="H168" s="138"/>
      <c r="I168" s="158"/>
      <c r="J168" s="34">
        <f t="shared" si="2"/>
        <v>0</v>
      </c>
      <c r="K168" s="139"/>
    </row>
    <row r="169" spans="1:11" x14ac:dyDescent="0.3">
      <c r="A169" s="135"/>
      <c r="B169" s="137"/>
      <c r="C169" s="137"/>
      <c r="D169" s="137"/>
      <c r="E169" s="137"/>
      <c r="F169" s="137"/>
      <c r="G169" s="138"/>
      <c r="H169" s="138"/>
      <c r="I169" s="158"/>
      <c r="J169" s="34">
        <f t="shared" si="2"/>
        <v>0</v>
      </c>
      <c r="K169" s="139"/>
    </row>
    <row r="170" spans="1:11" x14ac:dyDescent="0.3">
      <c r="A170" s="135"/>
      <c r="B170" s="137"/>
      <c r="C170" s="137"/>
      <c r="D170" s="137"/>
      <c r="E170" s="137"/>
      <c r="F170" s="137"/>
      <c r="G170" s="138"/>
      <c r="H170" s="138"/>
      <c r="I170" s="158"/>
      <c r="J170" s="34">
        <f t="shared" si="2"/>
        <v>0</v>
      </c>
      <c r="K170" s="139"/>
    </row>
    <row r="171" spans="1:11" x14ac:dyDescent="0.3">
      <c r="A171" s="135"/>
      <c r="B171" s="137"/>
      <c r="C171" s="137"/>
      <c r="D171" s="137"/>
      <c r="E171" s="137"/>
      <c r="F171" s="137"/>
      <c r="G171" s="138"/>
      <c r="H171" s="138"/>
      <c r="I171" s="158"/>
      <c r="J171" s="34">
        <f t="shared" si="2"/>
        <v>0</v>
      </c>
      <c r="K171" s="139"/>
    </row>
    <row r="172" spans="1:11" x14ac:dyDescent="0.3">
      <c r="A172" s="135"/>
      <c r="B172" s="137"/>
      <c r="C172" s="137"/>
      <c r="D172" s="137"/>
      <c r="E172" s="137"/>
      <c r="F172" s="137"/>
      <c r="G172" s="138"/>
      <c r="H172" s="138"/>
      <c r="I172" s="158"/>
      <c r="J172" s="34">
        <f t="shared" si="2"/>
        <v>0</v>
      </c>
      <c r="K172" s="139"/>
    </row>
    <row r="173" spans="1:11" x14ac:dyDescent="0.3">
      <c r="A173" s="135"/>
      <c r="B173" s="137"/>
      <c r="C173" s="137"/>
      <c r="D173" s="137"/>
      <c r="E173" s="137"/>
      <c r="F173" s="137"/>
      <c r="G173" s="138"/>
      <c r="H173" s="138"/>
      <c r="I173" s="158"/>
      <c r="J173" s="34">
        <f t="shared" si="2"/>
        <v>0</v>
      </c>
      <c r="K173" s="139"/>
    </row>
    <row r="174" spans="1:11" x14ac:dyDescent="0.3">
      <c r="A174" s="135"/>
      <c r="B174" s="137"/>
      <c r="C174" s="137"/>
      <c r="D174" s="137"/>
      <c r="E174" s="137"/>
      <c r="F174" s="137"/>
      <c r="G174" s="138"/>
      <c r="H174" s="138"/>
      <c r="I174" s="158"/>
      <c r="J174" s="34">
        <f t="shared" si="2"/>
        <v>0</v>
      </c>
      <c r="K174" s="139"/>
    </row>
    <row r="175" spans="1:11" x14ac:dyDescent="0.3">
      <c r="A175" s="135"/>
      <c r="B175" s="137"/>
      <c r="C175" s="137"/>
      <c r="D175" s="137"/>
      <c r="E175" s="137"/>
      <c r="F175" s="137"/>
      <c r="G175" s="138"/>
      <c r="H175" s="138"/>
      <c r="I175" s="158"/>
      <c r="J175" s="34">
        <f t="shared" si="2"/>
        <v>0</v>
      </c>
      <c r="K175" s="139"/>
    </row>
    <row r="176" spans="1:11" x14ac:dyDescent="0.3">
      <c r="A176" s="135"/>
      <c r="B176" s="137"/>
      <c r="C176" s="137"/>
      <c r="D176" s="137"/>
      <c r="E176" s="137"/>
      <c r="F176" s="137"/>
      <c r="G176" s="138"/>
      <c r="H176" s="138"/>
      <c r="I176" s="158"/>
      <c r="J176" s="34">
        <f t="shared" si="2"/>
        <v>0</v>
      </c>
      <c r="K176" s="139"/>
    </row>
    <row r="177" spans="1:11" x14ac:dyDescent="0.3">
      <c r="A177" s="135"/>
      <c r="B177" s="137"/>
      <c r="C177" s="137"/>
      <c r="D177" s="137"/>
      <c r="E177" s="137"/>
      <c r="F177" s="137"/>
      <c r="G177" s="138"/>
      <c r="H177" s="138"/>
      <c r="I177" s="158"/>
      <c r="J177" s="34">
        <f t="shared" si="2"/>
        <v>0</v>
      </c>
      <c r="K177" s="139"/>
    </row>
    <row r="178" spans="1:11" x14ac:dyDescent="0.3">
      <c r="A178" s="135"/>
      <c r="B178" s="137"/>
      <c r="C178" s="137"/>
      <c r="D178" s="137"/>
      <c r="E178" s="137"/>
      <c r="F178" s="137"/>
      <c r="G178" s="138"/>
      <c r="H178" s="138"/>
      <c r="I178" s="158"/>
      <c r="J178" s="34">
        <f t="shared" si="2"/>
        <v>0</v>
      </c>
      <c r="K178" s="139"/>
    </row>
    <row r="179" spans="1:11" x14ac:dyDescent="0.3">
      <c r="A179" s="135"/>
      <c r="B179" s="137"/>
      <c r="C179" s="137"/>
      <c r="D179" s="137"/>
      <c r="E179" s="137"/>
      <c r="F179" s="137"/>
      <c r="G179" s="138"/>
      <c r="H179" s="138"/>
      <c r="I179" s="158"/>
      <c r="J179" s="34">
        <f t="shared" si="2"/>
        <v>0</v>
      </c>
      <c r="K179" s="139"/>
    </row>
    <row r="180" spans="1:11" x14ac:dyDescent="0.3">
      <c r="A180" s="135"/>
      <c r="B180" s="137"/>
      <c r="C180" s="137"/>
      <c r="D180" s="137"/>
      <c r="E180" s="137"/>
      <c r="F180" s="137"/>
      <c r="G180" s="138"/>
      <c r="H180" s="138"/>
      <c r="I180" s="158"/>
      <c r="J180" s="34">
        <f t="shared" si="2"/>
        <v>0</v>
      </c>
      <c r="K180" s="139"/>
    </row>
    <row r="181" spans="1:11" ht="15" thickBot="1" x14ac:dyDescent="0.35">
      <c r="A181" s="154"/>
      <c r="B181" s="155"/>
      <c r="C181" s="155"/>
      <c r="D181" s="155"/>
      <c r="E181" s="155"/>
      <c r="F181" s="155"/>
      <c r="G181" s="156"/>
      <c r="H181" s="156"/>
      <c r="I181" s="159"/>
      <c r="J181" s="38">
        <f t="shared" si="2"/>
        <v>0</v>
      </c>
      <c r="K181" s="139"/>
    </row>
    <row r="182" spans="1:11" x14ac:dyDescent="0.3">
      <c r="G182" s="39"/>
      <c r="H182" s="39"/>
      <c r="J182" s="4">
        <f t="shared" ref="J182:J191" si="3">IFERROR(H182-G182,"ENTRÉE NON VALIDE")</f>
        <v>0</v>
      </c>
      <c r="K182" s="4">
        <f t="shared" ref="K182:K191" si="4">IFERROR(J182-H182,"ENTRÉE NON VALIDE")</f>
        <v>0</v>
      </c>
    </row>
    <row r="183" spans="1:11" x14ac:dyDescent="0.3">
      <c r="G183" s="39"/>
      <c r="H183" s="39"/>
      <c r="J183" s="4">
        <f t="shared" si="3"/>
        <v>0</v>
      </c>
      <c r="K183" s="4">
        <f t="shared" si="4"/>
        <v>0</v>
      </c>
    </row>
    <row r="184" spans="1:11" x14ac:dyDescent="0.3">
      <c r="G184" s="39"/>
      <c r="H184" s="39"/>
      <c r="J184" s="4">
        <f t="shared" si="3"/>
        <v>0</v>
      </c>
      <c r="K184" s="4">
        <f t="shared" si="4"/>
        <v>0</v>
      </c>
    </row>
    <row r="185" spans="1:11" x14ac:dyDescent="0.3">
      <c r="G185" s="39"/>
      <c r="H185" s="39"/>
      <c r="J185" s="4">
        <f t="shared" si="3"/>
        <v>0</v>
      </c>
      <c r="K185" s="4">
        <f t="shared" si="4"/>
        <v>0</v>
      </c>
    </row>
    <row r="186" spans="1:11" x14ac:dyDescent="0.3">
      <c r="G186" s="39"/>
      <c r="H186" s="39"/>
      <c r="J186" s="4">
        <f t="shared" si="3"/>
        <v>0</v>
      </c>
      <c r="K186" s="4">
        <f t="shared" si="4"/>
        <v>0</v>
      </c>
    </row>
    <row r="187" spans="1:11" x14ac:dyDescent="0.3">
      <c r="G187" s="39"/>
      <c r="H187" s="39"/>
      <c r="J187" s="4">
        <f t="shared" si="3"/>
        <v>0</v>
      </c>
      <c r="K187" s="4">
        <f t="shared" si="4"/>
        <v>0</v>
      </c>
    </row>
    <row r="188" spans="1:11" x14ac:dyDescent="0.3">
      <c r="G188" s="39"/>
      <c r="H188" s="39"/>
      <c r="J188" s="4">
        <f t="shared" si="3"/>
        <v>0</v>
      </c>
      <c r="K188" s="4">
        <f t="shared" si="4"/>
        <v>0</v>
      </c>
    </row>
    <row r="189" spans="1:11" x14ac:dyDescent="0.3">
      <c r="G189" s="39"/>
      <c r="H189" s="39"/>
      <c r="J189" s="4">
        <f t="shared" si="3"/>
        <v>0</v>
      </c>
      <c r="K189" s="4">
        <f t="shared" si="4"/>
        <v>0</v>
      </c>
    </row>
    <row r="190" spans="1:11" x14ac:dyDescent="0.3">
      <c r="G190" s="39"/>
      <c r="H190" s="39"/>
      <c r="J190" s="4">
        <f t="shared" si="3"/>
        <v>0</v>
      </c>
      <c r="K190" s="4">
        <f t="shared" si="4"/>
        <v>0</v>
      </c>
    </row>
    <row r="191" spans="1:11" x14ac:dyDescent="0.3">
      <c r="G191" s="39"/>
      <c r="H191" s="39"/>
      <c r="J191" s="4">
        <f t="shared" si="3"/>
        <v>0</v>
      </c>
      <c r="K191" s="4">
        <f t="shared" si="4"/>
        <v>0</v>
      </c>
    </row>
    <row r="192" spans="1:11" x14ac:dyDescent="0.3">
      <c r="G192" s="39"/>
      <c r="H192" s="39"/>
    </row>
  </sheetData>
  <sheetProtection algorithmName="SHA-512" hashValue="akLtmlLerM/Ep8CmbS/QBB09rslh1hRnob1jqVRU9hBn46Ib4mRBX49FowDjYtHkLK8PPMxvKtugYmlaNv/55A==" saltValue="6buKAeSRTM4kEjWcXxUObw==" spinCount="100000" sheet="1" objects="1" scenarios="1"/>
  <mergeCells count="5">
    <mergeCell ref="B5:B7"/>
    <mergeCell ref="J1:K1"/>
    <mergeCell ref="A8:K8"/>
    <mergeCell ref="C4:D4"/>
    <mergeCell ref="C2:D2"/>
  </mergeCells>
  <conditionalFormatting sqref="F2:I7">
    <cfRule type="cellIs" dxfId="24" priority="2" operator="equal">
      <formula>0</formula>
    </cfRule>
  </conditionalFormatting>
  <conditionalFormatting sqref="J9:K1048576">
    <cfRule type="cellIs" dxfId="23" priority="3" operator="equal">
      <formula>0</formula>
    </cfRule>
    <cfRule type="cellIs" dxfId="22" priority="4" operator="lessThan">
      <formula>0</formula>
    </cfRule>
  </conditionalFormatting>
  <conditionalFormatting sqref="J6:K7">
    <cfRule type="cellIs" dxfId="17" priority="1" operator="equal">
      <formula>0</formula>
    </cfRule>
  </conditionalFormatting>
  <dataValidations count="2">
    <dataValidation type="whole" operator="greaterThan" allowBlank="1" showInputMessage="1" showErrorMessage="1" sqref="J10:K191" xr:uid="{8A2D4A16-512A-4B31-9EE3-BBABC1AFDE9E}">
      <formula1>0</formula1>
    </dataValidation>
    <dataValidation type="whole" allowBlank="1" showInputMessage="1" showErrorMessage="1" sqref="J192:K1048576" xr:uid="{BC429F0D-33CC-49C2-A294-B36AEEB6009B}">
      <formula1>0</formula1>
      <formula2>2000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5A7DC317-A09A-427F-8651-D5B4247CFA50}">
          <x14:formula1>
            <xm:f>'Options de liste'!$D$2:$D$5</xm:f>
          </x14:formula1>
          <xm:sqref>D182:E1048576</xm:sqref>
        </x14:dataValidation>
        <x14:dataValidation type="list" allowBlank="1" showInputMessage="1" showErrorMessage="1" xr:uid="{FB726A94-00DA-4C41-9D2A-466BA38BF8B1}">
          <x14:formula1>
            <xm:f>'Options de liste'!$K$2:$K$12</xm:f>
          </x14:formula1>
          <xm:sqref>C10:C181</xm:sqref>
        </x14:dataValidation>
        <x14:dataValidation type="list" allowBlank="1" showInputMessage="1" showErrorMessage="1" xr:uid="{0D98893D-1FDC-4370-9EA8-D381C1E6DCC9}">
          <x14:formula1>
            <xm:f>'Options de liste'!$D$2:$D$10</xm:f>
          </x14:formula1>
          <xm:sqref>D10:D181</xm:sqref>
        </x14:dataValidation>
        <x14:dataValidation type="list" allowBlank="1" showInputMessage="1" showErrorMessage="1" xr:uid="{6B693106-AE2B-49DA-8F4C-F1569B15B8F0}">
          <x14:formula1>
            <xm:f>'Options de liste'!$C$2:$C$10</xm:f>
          </x14:formula1>
          <xm:sqref>E10:E181</xm:sqref>
        </x14:dataValidation>
        <x14:dataValidation type="list" allowBlank="1" showInputMessage="1" showErrorMessage="1" xr:uid="{6C9D46D3-9400-489E-A22A-98548ED6312A}">
          <x14:formula1>
            <xm:f>'Options de liste'!$B$5:$B$7</xm:f>
          </x14:formula1>
          <xm:sqref>F10:F1048576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I191"/>
  <sheetViews>
    <sheetView showGridLines="0" workbookViewId="0">
      <selection activeCell="C9" sqref="C9"/>
    </sheetView>
  </sheetViews>
  <sheetFormatPr baseColWidth="10" defaultRowHeight="14.4" x14ac:dyDescent="0.3"/>
  <cols>
    <col min="1" max="1" width="9.77734375" style="4" customWidth="1"/>
    <col min="2" max="2" width="23.5546875" style="4" customWidth="1"/>
    <col min="3" max="3" width="26" style="4" customWidth="1"/>
    <col min="4" max="4" width="19.6640625" style="4" customWidth="1"/>
    <col min="5" max="5" width="16.5546875" style="4" customWidth="1"/>
    <col min="6" max="6" width="16.33203125" style="4" customWidth="1"/>
    <col min="7" max="7" width="16.109375" style="4" customWidth="1"/>
    <col min="8" max="8" width="11.77734375" style="4" customWidth="1"/>
    <col min="9" max="9" width="64.5546875" style="4" customWidth="1"/>
    <col min="10" max="16384" width="11.5546875" style="4"/>
  </cols>
  <sheetData>
    <row r="1" spans="1:9" x14ac:dyDescent="0.3">
      <c r="A1" s="100" t="e" vm="1">
        <v>#VALUE!</v>
      </c>
      <c r="B1" s="100"/>
      <c r="C1" s="102" t="s">
        <v>100</v>
      </c>
      <c r="D1" s="102"/>
      <c r="E1" s="102">
        <f>'Renseignements du demandeur'!B3</f>
        <v>0</v>
      </c>
      <c r="F1" s="102"/>
      <c r="G1" s="102"/>
      <c r="H1" s="27" t="s">
        <v>114</v>
      </c>
      <c r="I1" s="28">
        <f>COUNTIF(D9:D180,"Vérification de conformité environnementale (VCE)")</f>
        <v>0</v>
      </c>
    </row>
    <row r="2" spans="1:9" x14ac:dyDescent="0.3">
      <c r="A2" s="100"/>
      <c r="B2" s="100"/>
      <c r="C2" s="102"/>
      <c r="D2" s="102"/>
      <c r="E2" s="102"/>
      <c r="F2" s="102"/>
      <c r="G2" s="102"/>
      <c r="H2" s="27" t="s">
        <v>101</v>
      </c>
      <c r="I2" s="28">
        <f>SUMIF(D9:D180,"Vérification de conformité environnementale (VCE)",H9:H180)</f>
        <v>0</v>
      </c>
    </row>
    <row r="3" spans="1:9" ht="17.399999999999999" customHeight="1" x14ac:dyDescent="0.3">
      <c r="A3" s="100"/>
      <c r="B3" s="100"/>
      <c r="C3" s="102"/>
      <c r="D3" s="102"/>
      <c r="E3" s="102"/>
      <c r="F3" s="102"/>
      <c r="G3" s="102"/>
      <c r="H3" s="27" t="s">
        <v>18</v>
      </c>
      <c r="I3" s="28">
        <f>COUNTIF(D11:D182,"Audit SGE")</f>
        <v>0</v>
      </c>
    </row>
    <row r="4" spans="1:9" ht="15" customHeight="1" x14ac:dyDescent="0.3">
      <c r="A4" s="100"/>
      <c r="B4" s="100"/>
      <c r="C4" s="102" t="s">
        <v>102</v>
      </c>
      <c r="D4" s="102"/>
      <c r="E4" s="102">
        <f>'Renseignements du demandeur'!B3</f>
        <v>0</v>
      </c>
      <c r="F4" s="102"/>
      <c r="G4" s="102"/>
      <c r="H4" s="27" t="s">
        <v>101</v>
      </c>
      <c r="I4" s="28">
        <f>SUMIF(D11:D182,"Audit SGE",H11:H182)</f>
        <v>0</v>
      </c>
    </row>
    <row r="5" spans="1:9" ht="12.6" customHeight="1" x14ac:dyDescent="0.3">
      <c r="A5" s="100"/>
      <c r="B5" s="100"/>
      <c r="C5" s="102"/>
      <c r="D5" s="102"/>
      <c r="E5" s="102"/>
      <c r="F5" s="102"/>
      <c r="G5" s="102"/>
    </row>
    <row r="6" spans="1:9" ht="25.8" customHeight="1" thickBot="1" x14ac:dyDescent="0.35">
      <c r="A6" s="100"/>
      <c r="B6" s="100"/>
      <c r="C6" s="102"/>
      <c r="D6" s="102"/>
      <c r="E6" s="102"/>
      <c r="F6" s="102"/>
      <c r="G6" s="102"/>
    </row>
    <row r="7" spans="1:9" ht="95.4" customHeight="1" thickBot="1" x14ac:dyDescent="0.35">
      <c r="A7" s="116" t="s">
        <v>115</v>
      </c>
      <c r="B7" s="117"/>
      <c r="C7" s="117"/>
      <c r="D7" s="117"/>
      <c r="E7" s="117"/>
      <c r="F7" s="117"/>
      <c r="G7" s="117"/>
      <c r="H7" s="117"/>
      <c r="I7" s="118"/>
    </row>
    <row r="8" spans="1:9" s="7" customFormat="1" ht="35.4" customHeight="1" x14ac:dyDescent="0.3">
      <c r="A8" s="41" t="s">
        <v>103</v>
      </c>
      <c r="B8" s="42" t="s">
        <v>104</v>
      </c>
      <c r="C8" s="42" t="s">
        <v>105</v>
      </c>
      <c r="D8" s="42" t="s">
        <v>106</v>
      </c>
      <c r="E8" s="42" t="s">
        <v>107</v>
      </c>
      <c r="F8" s="42" t="s">
        <v>108</v>
      </c>
      <c r="G8" s="42" t="s">
        <v>109</v>
      </c>
      <c r="H8" s="43" t="s">
        <v>101</v>
      </c>
      <c r="I8" s="43" t="s">
        <v>110</v>
      </c>
    </row>
    <row r="9" spans="1:9" x14ac:dyDescent="0.3">
      <c r="A9" s="31"/>
      <c r="B9" s="32"/>
      <c r="C9" s="32"/>
      <c r="D9" s="32"/>
      <c r="E9" s="32"/>
      <c r="F9" s="33"/>
      <c r="G9" s="33"/>
      <c r="H9" s="34"/>
      <c r="I9" s="34"/>
    </row>
    <row r="10" spans="1:9" x14ac:dyDescent="0.3">
      <c r="A10" s="31"/>
      <c r="B10" s="32"/>
      <c r="C10" s="32"/>
      <c r="D10" s="32"/>
      <c r="E10" s="32"/>
      <c r="F10" s="33"/>
      <c r="G10" s="33"/>
      <c r="H10" s="34"/>
      <c r="I10" s="34"/>
    </row>
    <row r="11" spans="1:9" x14ac:dyDescent="0.3">
      <c r="A11" s="31"/>
      <c r="B11" s="32"/>
      <c r="C11" s="32"/>
      <c r="D11" s="32"/>
      <c r="E11" s="32"/>
      <c r="F11" s="33"/>
      <c r="G11" s="33"/>
      <c r="H11" s="34"/>
      <c r="I11" s="34"/>
    </row>
    <row r="12" spans="1:9" x14ac:dyDescent="0.3">
      <c r="A12" s="31"/>
      <c r="B12" s="32"/>
      <c r="C12" s="32"/>
      <c r="D12" s="32"/>
      <c r="E12" s="32"/>
      <c r="F12" s="33"/>
      <c r="G12" s="33"/>
      <c r="H12" s="34"/>
      <c r="I12" s="34"/>
    </row>
    <row r="13" spans="1:9" x14ac:dyDescent="0.3">
      <c r="A13" s="31"/>
      <c r="B13" s="32"/>
      <c r="C13" s="32"/>
      <c r="D13" s="32"/>
      <c r="E13" s="32"/>
      <c r="F13" s="33"/>
      <c r="G13" s="33"/>
      <c r="H13" s="34"/>
      <c r="I13" s="34"/>
    </row>
    <row r="14" spans="1:9" x14ac:dyDescent="0.3">
      <c r="A14" s="31"/>
      <c r="B14" s="32"/>
      <c r="C14" s="32"/>
      <c r="D14" s="32"/>
      <c r="E14" s="32"/>
      <c r="F14" s="33"/>
      <c r="G14" s="33"/>
      <c r="H14" s="34"/>
      <c r="I14" s="34"/>
    </row>
    <row r="15" spans="1:9" x14ac:dyDescent="0.3">
      <c r="A15" s="31"/>
      <c r="B15" s="32"/>
      <c r="C15" s="32"/>
      <c r="D15" s="32"/>
      <c r="E15" s="32"/>
      <c r="F15" s="33"/>
      <c r="G15" s="33"/>
      <c r="H15" s="34"/>
      <c r="I15" s="34"/>
    </row>
    <row r="16" spans="1:9" x14ac:dyDescent="0.3">
      <c r="A16" s="31"/>
      <c r="B16" s="32"/>
      <c r="C16" s="32"/>
      <c r="D16" s="32"/>
      <c r="E16" s="32"/>
      <c r="F16" s="33"/>
      <c r="G16" s="33"/>
      <c r="H16" s="34"/>
      <c r="I16" s="34"/>
    </row>
    <row r="17" spans="1:9" x14ac:dyDescent="0.3">
      <c r="A17" s="31"/>
      <c r="B17" s="32"/>
      <c r="C17" s="32"/>
      <c r="D17" s="32"/>
      <c r="E17" s="32"/>
      <c r="F17" s="33"/>
      <c r="G17" s="33"/>
      <c r="H17" s="34"/>
      <c r="I17" s="34"/>
    </row>
    <row r="18" spans="1:9" x14ac:dyDescent="0.3">
      <c r="A18" s="31"/>
      <c r="B18" s="32"/>
      <c r="C18" s="32"/>
      <c r="D18" s="32"/>
      <c r="E18" s="32"/>
      <c r="F18" s="33"/>
      <c r="G18" s="33"/>
      <c r="H18" s="34"/>
      <c r="I18" s="34"/>
    </row>
    <row r="19" spans="1:9" x14ac:dyDescent="0.3">
      <c r="A19" s="31"/>
      <c r="B19" s="32"/>
      <c r="C19" s="32"/>
      <c r="D19" s="32"/>
      <c r="E19" s="32"/>
      <c r="F19" s="33"/>
      <c r="G19" s="33"/>
      <c r="H19" s="34"/>
      <c r="I19" s="34"/>
    </row>
    <row r="20" spans="1:9" x14ac:dyDescent="0.3">
      <c r="A20" s="31"/>
      <c r="B20" s="32"/>
      <c r="C20" s="32"/>
      <c r="D20" s="32"/>
      <c r="E20" s="32"/>
      <c r="F20" s="33"/>
      <c r="G20" s="33"/>
      <c r="H20" s="34"/>
      <c r="I20" s="34"/>
    </row>
    <row r="21" spans="1:9" x14ac:dyDescent="0.3">
      <c r="A21" s="31"/>
      <c r="B21" s="32"/>
      <c r="C21" s="32"/>
      <c r="D21" s="32"/>
      <c r="E21" s="32"/>
      <c r="F21" s="33"/>
      <c r="G21" s="33"/>
      <c r="H21" s="34"/>
      <c r="I21" s="34"/>
    </row>
    <row r="22" spans="1:9" x14ac:dyDescent="0.3">
      <c r="A22" s="31"/>
      <c r="B22" s="32"/>
      <c r="C22" s="32"/>
      <c r="D22" s="32"/>
      <c r="E22" s="32"/>
      <c r="F22" s="33"/>
      <c r="G22" s="33"/>
      <c r="H22" s="34"/>
      <c r="I22" s="34"/>
    </row>
    <row r="23" spans="1:9" x14ac:dyDescent="0.3">
      <c r="A23" s="31"/>
      <c r="B23" s="32"/>
      <c r="C23" s="32"/>
      <c r="D23" s="32"/>
      <c r="E23" s="32"/>
      <c r="F23" s="33"/>
      <c r="G23" s="33"/>
      <c r="H23" s="34"/>
      <c r="I23" s="34"/>
    </row>
    <row r="24" spans="1:9" x14ac:dyDescent="0.3">
      <c r="A24" s="31"/>
      <c r="B24" s="32"/>
      <c r="C24" s="32"/>
      <c r="D24" s="32"/>
      <c r="E24" s="32"/>
      <c r="F24" s="33"/>
      <c r="G24" s="33"/>
      <c r="H24" s="34"/>
      <c r="I24" s="34"/>
    </row>
    <row r="25" spans="1:9" x14ac:dyDescent="0.3">
      <c r="A25" s="31"/>
      <c r="B25" s="32"/>
      <c r="C25" s="32"/>
      <c r="D25" s="32"/>
      <c r="E25" s="32"/>
      <c r="F25" s="33"/>
      <c r="G25" s="33"/>
      <c r="H25" s="34"/>
      <c r="I25" s="34"/>
    </row>
    <row r="26" spans="1:9" x14ac:dyDescent="0.3">
      <c r="A26" s="31"/>
      <c r="B26" s="32"/>
      <c r="C26" s="32"/>
      <c r="D26" s="32"/>
      <c r="E26" s="32"/>
      <c r="F26" s="33"/>
      <c r="G26" s="33"/>
      <c r="H26" s="34"/>
      <c r="I26" s="34"/>
    </row>
    <row r="27" spans="1:9" x14ac:dyDescent="0.3">
      <c r="A27" s="31"/>
      <c r="B27" s="32"/>
      <c r="C27" s="32"/>
      <c r="D27" s="32"/>
      <c r="E27" s="32"/>
      <c r="F27" s="33"/>
      <c r="G27" s="33"/>
      <c r="H27" s="34"/>
      <c r="I27" s="34"/>
    </row>
    <row r="28" spans="1:9" x14ac:dyDescent="0.3">
      <c r="A28" s="31"/>
      <c r="B28" s="32"/>
      <c r="C28" s="32"/>
      <c r="D28" s="32"/>
      <c r="E28" s="32"/>
      <c r="F28" s="33"/>
      <c r="G28" s="33"/>
      <c r="H28" s="34"/>
      <c r="I28" s="34"/>
    </row>
    <row r="29" spans="1:9" x14ac:dyDescent="0.3">
      <c r="A29" s="31"/>
      <c r="B29" s="32"/>
      <c r="C29" s="32"/>
      <c r="D29" s="32"/>
      <c r="E29" s="32"/>
      <c r="F29" s="33"/>
      <c r="G29" s="33"/>
      <c r="H29" s="34"/>
      <c r="I29" s="34"/>
    </row>
    <row r="30" spans="1:9" x14ac:dyDescent="0.3">
      <c r="A30" s="31"/>
      <c r="B30" s="32"/>
      <c r="C30" s="32"/>
      <c r="D30" s="32"/>
      <c r="E30" s="32"/>
      <c r="F30" s="33"/>
      <c r="G30" s="33"/>
      <c r="H30" s="34"/>
      <c r="I30" s="34"/>
    </row>
    <row r="31" spans="1:9" x14ac:dyDescent="0.3">
      <c r="A31" s="31"/>
      <c r="B31" s="32"/>
      <c r="C31" s="32"/>
      <c r="D31" s="32"/>
      <c r="E31" s="32"/>
      <c r="F31" s="33"/>
      <c r="G31" s="33"/>
      <c r="H31" s="34"/>
      <c r="I31" s="34"/>
    </row>
    <row r="32" spans="1:9" x14ac:dyDescent="0.3">
      <c r="A32" s="31"/>
      <c r="B32" s="32"/>
      <c r="C32" s="32"/>
      <c r="D32" s="32"/>
      <c r="E32" s="32"/>
      <c r="F32" s="33"/>
      <c r="G32" s="33"/>
      <c r="H32" s="34"/>
      <c r="I32" s="34"/>
    </row>
    <row r="33" spans="1:9" x14ac:dyDescent="0.3">
      <c r="A33" s="31"/>
      <c r="B33" s="32"/>
      <c r="C33" s="32"/>
      <c r="D33" s="32"/>
      <c r="E33" s="32"/>
      <c r="F33" s="33"/>
      <c r="G33" s="33"/>
      <c r="H33" s="34"/>
      <c r="I33" s="34"/>
    </row>
    <row r="34" spans="1:9" x14ac:dyDescent="0.3">
      <c r="A34" s="31"/>
      <c r="B34" s="32"/>
      <c r="C34" s="32"/>
      <c r="D34" s="32"/>
      <c r="E34" s="32"/>
      <c r="F34" s="33"/>
      <c r="G34" s="33"/>
      <c r="H34" s="34"/>
      <c r="I34" s="34"/>
    </row>
    <row r="35" spans="1:9" x14ac:dyDescent="0.3">
      <c r="A35" s="31"/>
      <c r="B35" s="32"/>
      <c r="C35" s="32"/>
      <c r="D35" s="32"/>
      <c r="E35" s="32"/>
      <c r="F35" s="33"/>
      <c r="G35" s="33"/>
      <c r="H35" s="34"/>
      <c r="I35" s="34"/>
    </row>
    <row r="36" spans="1:9" x14ac:dyDescent="0.3">
      <c r="A36" s="31"/>
      <c r="B36" s="32"/>
      <c r="C36" s="32"/>
      <c r="D36" s="32"/>
      <c r="E36" s="32"/>
      <c r="F36" s="33"/>
      <c r="G36" s="33"/>
      <c r="H36" s="34"/>
      <c r="I36" s="34"/>
    </row>
    <row r="37" spans="1:9" x14ac:dyDescent="0.3">
      <c r="A37" s="31"/>
      <c r="B37" s="32"/>
      <c r="C37" s="32"/>
      <c r="D37" s="32"/>
      <c r="E37" s="32"/>
      <c r="F37" s="33"/>
      <c r="G37" s="33"/>
      <c r="H37" s="34"/>
      <c r="I37" s="34"/>
    </row>
    <row r="38" spans="1:9" x14ac:dyDescent="0.3">
      <c r="A38" s="31"/>
      <c r="B38" s="32"/>
      <c r="C38" s="32"/>
      <c r="D38" s="32"/>
      <c r="E38" s="32"/>
      <c r="F38" s="33"/>
      <c r="G38" s="33"/>
      <c r="H38" s="34"/>
      <c r="I38" s="34"/>
    </row>
    <row r="39" spans="1:9" x14ac:dyDescent="0.3">
      <c r="A39" s="31"/>
      <c r="B39" s="32"/>
      <c r="C39" s="32"/>
      <c r="D39" s="32"/>
      <c r="E39" s="32"/>
      <c r="F39" s="33"/>
      <c r="G39" s="33"/>
      <c r="H39" s="34"/>
      <c r="I39" s="34"/>
    </row>
    <row r="40" spans="1:9" x14ac:dyDescent="0.3">
      <c r="A40" s="31"/>
      <c r="B40" s="32"/>
      <c r="C40" s="32"/>
      <c r="D40" s="32"/>
      <c r="E40" s="32"/>
      <c r="F40" s="33"/>
      <c r="G40" s="33"/>
      <c r="H40" s="34"/>
      <c r="I40" s="34"/>
    </row>
    <row r="41" spans="1:9" x14ac:dyDescent="0.3">
      <c r="A41" s="31"/>
      <c r="B41" s="32"/>
      <c r="C41" s="32"/>
      <c r="D41" s="32"/>
      <c r="E41" s="32"/>
      <c r="F41" s="33"/>
      <c r="G41" s="33"/>
      <c r="H41" s="34"/>
      <c r="I41" s="34"/>
    </row>
    <row r="42" spans="1:9" x14ac:dyDescent="0.3">
      <c r="A42" s="31"/>
      <c r="B42" s="32"/>
      <c r="C42" s="32"/>
      <c r="D42" s="32"/>
      <c r="E42" s="32"/>
      <c r="F42" s="33"/>
      <c r="G42" s="33"/>
      <c r="H42" s="34"/>
      <c r="I42" s="34"/>
    </row>
    <row r="43" spans="1:9" x14ac:dyDescent="0.3">
      <c r="A43" s="31"/>
      <c r="B43" s="32"/>
      <c r="C43" s="32"/>
      <c r="D43" s="32"/>
      <c r="E43" s="32"/>
      <c r="F43" s="33"/>
      <c r="G43" s="33"/>
      <c r="H43" s="34"/>
      <c r="I43" s="34"/>
    </row>
    <row r="44" spans="1:9" x14ac:dyDescent="0.3">
      <c r="A44" s="31"/>
      <c r="B44" s="32"/>
      <c r="C44" s="32"/>
      <c r="D44" s="32"/>
      <c r="E44" s="32"/>
      <c r="F44" s="33"/>
      <c r="G44" s="33"/>
      <c r="H44" s="34"/>
      <c r="I44" s="34"/>
    </row>
    <row r="45" spans="1:9" x14ac:dyDescent="0.3">
      <c r="A45" s="31"/>
      <c r="B45" s="32"/>
      <c r="C45" s="32"/>
      <c r="D45" s="32"/>
      <c r="E45" s="32"/>
      <c r="F45" s="33"/>
      <c r="G45" s="33"/>
      <c r="H45" s="34"/>
      <c r="I45" s="34"/>
    </row>
    <row r="46" spans="1:9" x14ac:dyDescent="0.3">
      <c r="A46" s="31"/>
      <c r="B46" s="32"/>
      <c r="C46" s="32"/>
      <c r="D46" s="32"/>
      <c r="E46" s="32"/>
      <c r="F46" s="33"/>
      <c r="G46" s="33"/>
      <c r="H46" s="34"/>
      <c r="I46" s="34"/>
    </row>
    <row r="47" spans="1:9" x14ac:dyDescent="0.3">
      <c r="A47" s="31"/>
      <c r="B47" s="32"/>
      <c r="C47" s="32"/>
      <c r="D47" s="32"/>
      <c r="E47" s="32"/>
      <c r="F47" s="33"/>
      <c r="G47" s="33"/>
      <c r="H47" s="34"/>
      <c r="I47" s="34"/>
    </row>
    <row r="48" spans="1:9" x14ac:dyDescent="0.3">
      <c r="A48" s="31"/>
      <c r="B48" s="32"/>
      <c r="C48" s="32"/>
      <c r="D48" s="32"/>
      <c r="E48" s="32"/>
      <c r="F48" s="33"/>
      <c r="G48" s="33"/>
      <c r="H48" s="34"/>
      <c r="I48" s="34"/>
    </row>
    <row r="49" spans="1:9" x14ac:dyDescent="0.3">
      <c r="A49" s="31"/>
      <c r="B49" s="32"/>
      <c r="C49" s="32"/>
      <c r="D49" s="32"/>
      <c r="E49" s="32"/>
      <c r="F49" s="33"/>
      <c r="G49" s="33"/>
      <c r="H49" s="34"/>
      <c r="I49" s="34"/>
    </row>
    <row r="50" spans="1:9" x14ac:dyDescent="0.3">
      <c r="A50" s="31"/>
      <c r="B50" s="32"/>
      <c r="C50" s="32"/>
      <c r="D50" s="32"/>
      <c r="E50" s="32"/>
      <c r="F50" s="33"/>
      <c r="G50" s="33"/>
      <c r="H50" s="34"/>
      <c r="I50" s="34"/>
    </row>
    <row r="51" spans="1:9" x14ac:dyDescent="0.3">
      <c r="A51" s="31"/>
      <c r="B51" s="32"/>
      <c r="C51" s="32"/>
      <c r="D51" s="32"/>
      <c r="E51" s="32"/>
      <c r="F51" s="33"/>
      <c r="G51" s="33"/>
      <c r="H51" s="34"/>
      <c r="I51" s="34"/>
    </row>
    <row r="52" spans="1:9" x14ac:dyDescent="0.3">
      <c r="A52" s="31"/>
      <c r="B52" s="32"/>
      <c r="C52" s="32"/>
      <c r="D52" s="32"/>
      <c r="E52" s="32"/>
      <c r="F52" s="33"/>
      <c r="G52" s="33"/>
      <c r="H52" s="34"/>
      <c r="I52" s="34"/>
    </row>
    <row r="53" spans="1:9" x14ac:dyDescent="0.3">
      <c r="A53" s="31"/>
      <c r="B53" s="32"/>
      <c r="C53" s="32"/>
      <c r="D53" s="32"/>
      <c r="E53" s="32"/>
      <c r="F53" s="33"/>
      <c r="G53" s="33"/>
      <c r="H53" s="34"/>
      <c r="I53" s="34"/>
    </row>
    <row r="54" spans="1:9" x14ac:dyDescent="0.3">
      <c r="A54" s="31"/>
      <c r="B54" s="32"/>
      <c r="C54" s="32"/>
      <c r="D54" s="32"/>
      <c r="E54" s="32"/>
      <c r="F54" s="33"/>
      <c r="G54" s="33"/>
      <c r="H54" s="34"/>
      <c r="I54" s="34"/>
    </row>
    <row r="55" spans="1:9" x14ac:dyDescent="0.3">
      <c r="A55" s="31"/>
      <c r="B55" s="32"/>
      <c r="C55" s="32"/>
      <c r="D55" s="32"/>
      <c r="E55" s="32"/>
      <c r="F55" s="33"/>
      <c r="G55" s="33"/>
      <c r="H55" s="34"/>
      <c r="I55" s="34"/>
    </row>
    <row r="56" spans="1:9" x14ac:dyDescent="0.3">
      <c r="A56" s="31"/>
      <c r="B56" s="32"/>
      <c r="C56" s="32"/>
      <c r="D56" s="32"/>
      <c r="E56" s="32"/>
      <c r="F56" s="33"/>
      <c r="G56" s="33"/>
      <c r="H56" s="34"/>
      <c r="I56" s="34"/>
    </row>
    <row r="57" spans="1:9" x14ac:dyDescent="0.3">
      <c r="A57" s="31"/>
      <c r="B57" s="32"/>
      <c r="C57" s="32"/>
      <c r="D57" s="32"/>
      <c r="E57" s="32"/>
      <c r="F57" s="33"/>
      <c r="G57" s="33"/>
      <c r="H57" s="34"/>
      <c r="I57" s="34"/>
    </row>
    <row r="58" spans="1:9" x14ac:dyDescent="0.3">
      <c r="A58" s="31"/>
      <c r="B58" s="32"/>
      <c r="C58" s="32"/>
      <c r="D58" s="32"/>
      <c r="E58" s="32"/>
      <c r="F58" s="33"/>
      <c r="G58" s="33"/>
      <c r="H58" s="34"/>
      <c r="I58" s="34"/>
    </row>
    <row r="59" spans="1:9" x14ac:dyDescent="0.3">
      <c r="A59" s="31"/>
      <c r="B59" s="32"/>
      <c r="C59" s="32"/>
      <c r="D59" s="32"/>
      <c r="E59" s="32"/>
      <c r="F59" s="33"/>
      <c r="G59" s="33"/>
      <c r="H59" s="34"/>
      <c r="I59" s="34"/>
    </row>
    <row r="60" spans="1:9" x14ac:dyDescent="0.3">
      <c r="A60" s="31"/>
      <c r="B60" s="32"/>
      <c r="C60" s="32"/>
      <c r="D60" s="32"/>
      <c r="E60" s="32"/>
      <c r="F60" s="33"/>
      <c r="G60" s="33"/>
      <c r="H60" s="34"/>
      <c r="I60" s="34"/>
    </row>
    <row r="61" spans="1:9" x14ac:dyDescent="0.3">
      <c r="A61" s="31"/>
      <c r="B61" s="32"/>
      <c r="C61" s="32"/>
      <c r="D61" s="32"/>
      <c r="E61" s="32"/>
      <c r="F61" s="33"/>
      <c r="G61" s="33"/>
      <c r="H61" s="34"/>
      <c r="I61" s="34"/>
    </row>
    <row r="62" spans="1:9" x14ac:dyDescent="0.3">
      <c r="A62" s="31"/>
      <c r="B62" s="32"/>
      <c r="C62" s="32"/>
      <c r="D62" s="32"/>
      <c r="E62" s="32"/>
      <c r="F62" s="33"/>
      <c r="G62" s="33"/>
      <c r="H62" s="34"/>
      <c r="I62" s="34"/>
    </row>
    <row r="63" spans="1:9" x14ac:dyDescent="0.3">
      <c r="A63" s="31"/>
      <c r="B63" s="32"/>
      <c r="C63" s="32"/>
      <c r="D63" s="32"/>
      <c r="E63" s="32"/>
      <c r="F63" s="33"/>
      <c r="G63" s="33"/>
      <c r="H63" s="34"/>
      <c r="I63" s="34"/>
    </row>
    <row r="64" spans="1:9" x14ac:dyDescent="0.3">
      <c r="A64" s="31"/>
      <c r="B64" s="32"/>
      <c r="C64" s="32"/>
      <c r="D64" s="32"/>
      <c r="E64" s="32"/>
      <c r="F64" s="33"/>
      <c r="G64" s="33"/>
      <c r="H64" s="34"/>
      <c r="I64" s="34"/>
    </row>
    <row r="65" spans="1:9" x14ac:dyDescent="0.3">
      <c r="A65" s="31"/>
      <c r="B65" s="32"/>
      <c r="C65" s="32"/>
      <c r="D65" s="32"/>
      <c r="E65" s="32"/>
      <c r="F65" s="33"/>
      <c r="G65" s="33"/>
      <c r="H65" s="34"/>
      <c r="I65" s="34"/>
    </row>
    <row r="66" spans="1:9" x14ac:dyDescent="0.3">
      <c r="A66" s="31"/>
      <c r="B66" s="32"/>
      <c r="C66" s="32"/>
      <c r="D66" s="32"/>
      <c r="E66" s="32"/>
      <c r="F66" s="33"/>
      <c r="G66" s="33"/>
      <c r="H66" s="34"/>
      <c r="I66" s="34"/>
    </row>
    <row r="67" spans="1:9" x14ac:dyDescent="0.3">
      <c r="A67" s="31"/>
      <c r="B67" s="32"/>
      <c r="C67" s="32"/>
      <c r="D67" s="32"/>
      <c r="E67" s="32"/>
      <c r="F67" s="33"/>
      <c r="G67" s="33"/>
      <c r="H67" s="34"/>
      <c r="I67" s="34"/>
    </row>
    <row r="68" spans="1:9" x14ac:dyDescent="0.3">
      <c r="A68" s="31"/>
      <c r="B68" s="32"/>
      <c r="C68" s="32"/>
      <c r="D68" s="32"/>
      <c r="E68" s="32"/>
      <c r="F68" s="33"/>
      <c r="G68" s="33"/>
      <c r="H68" s="34"/>
      <c r="I68" s="34"/>
    </row>
    <row r="69" spans="1:9" x14ac:dyDescent="0.3">
      <c r="A69" s="31"/>
      <c r="B69" s="32"/>
      <c r="C69" s="32"/>
      <c r="D69" s="32"/>
      <c r="E69" s="32"/>
      <c r="F69" s="33"/>
      <c r="G69" s="33"/>
      <c r="H69" s="34"/>
      <c r="I69" s="34"/>
    </row>
    <row r="70" spans="1:9" x14ac:dyDescent="0.3">
      <c r="A70" s="31"/>
      <c r="B70" s="32"/>
      <c r="C70" s="32"/>
      <c r="D70" s="32"/>
      <c r="E70" s="32"/>
      <c r="F70" s="33"/>
      <c r="G70" s="33"/>
      <c r="H70" s="34"/>
      <c r="I70" s="34"/>
    </row>
    <row r="71" spans="1:9" x14ac:dyDescent="0.3">
      <c r="A71" s="31"/>
      <c r="B71" s="32"/>
      <c r="C71" s="32"/>
      <c r="D71" s="32"/>
      <c r="E71" s="32"/>
      <c r="F71" s="33"/>
      <c r="G71" s="33"/>
      <c r="H71" s="34"/>
      <c r="I71" s="34"/>
    </row>
    <row r="72" spans="1:9" x14ac:dyDescent="0.3">
      <c r="A72" s="31"/>
      <c r="B72" s="32"/>
      <c r="C72" s="32"/>
      <c r="D72" s="32"/>
      <c r="E72" s="32"/>
      <c r="F72" s="33"/>
      <c r="G72" s="33"/>
      <c r="H72" s="34"/>
      <c r="I72" s="34"/>
    </row>
    <row r="73" spans="1:9" x14ac:dyDescent="0.3">
      <c r="A73" s="31"/>
      <c r="B73" s="32"/>
      <c r="C73" s="32"/>
      <c r="D73" s="32"/>
      <c r="E73" s="32"/>
      <c r="F73" s="33"/>
      <c r="G73" s="33"/>
      <c r="H73" s="34"/>
      <c r="I73" s="34"/>
    </row>
    <row r="74" spans="1:9" x14ac:dyDescent="0.3">
      <c r="A74" s="31"/>
      <c r="B74" s="32"/>
      <c r="C74" s="32"/>
      <c r="D74" s="32"/>
      <c r="E74" s="32"/>
      <c r="F74" s="33"/>
      <c r="G74" s="33"/>
      <c r="H74" s="34"/>
      <c r="I74" s="34"/>
    </row>
    <row r="75" spans="1:9" x14ac:dyDescent="0.3">
      <c r="A75" s="31"/>
      <c r="B75" s="32"/>
      <c r="C75" s="32"/>
      <c r="D75" s="32"/>
      <c r="E75" s="32"/>
      <c r="F75" s="33"/>
      <c r="G75" s="33"/>
      <c r="H75" s="34"/>
      <c r="I75" s="34"/>
    </row>
    <row r="76" spans="1:9" x14ac:dyDescent="0.3">
      <c r="A76" s="31"/>
      <c r="B76" s="32"/>
      <c r="C76" s="32"/>
      <c r="D76" s="32"/>
      <c r="E76" s="32"/>
      <c r="F76" s="33"/>
      <c r="G76" s="33"/>
      <c r="H76" s="34"/>
      <c r="I76" s="34"/>
    </row>
    <row r="77" spans="1:9" x14ac:dyDescent="0.3">
      <c r="A77" s="31"/>
      <c r="B77" s="32"/>
      <c r="C77" s="32"/>
      <c r="D77" s="32"/>
      <c r="E77" s="32"/>
      <c r="F77" s="33"/>
      <c r="G77" s="33"/>
      <c r="H77" s="34"/>
      <c r="I77" s="34"/>
    </row>
    <row r="78" spans="1:9" x14ac:dyDescent="0.3">
      <c r="A78" s="31"/>
      <c r="B78" s="32"/>
      <c r="C78" s="32"/>
      <c r="D78" s="32"/>
      <c r="E78" s="32"/>
      <c r="F78" s="33"/>
      <c r="G78" s="33"/>
      <c r="H78" s="34"/>
      <c r="I78" s="34"/>
    </row>
    <row r="79" spans="1:9" x14ac:dyDescent="0.3">
      <c r="A79" s="31"/>
      <c r="B79" s="32"/>
      <c r="C79" s="32"/>
      <c r="D79" s="32"/>
      <c r="E79" s="32"/>
      <c r="F79" s="33"/>
      <c r="G79" s="33"/>
      <c r="H79" s="34"/>
      <c r="I79" s="34"/>
    </row>
    <row r="80" spans="1:9" x14ac:dyDescent="0.3">
      <c r="A80" s="31"/>
      <c r="B80" s="32"/>
      <c r="C80" s="32"/>
      <c r="D80" s="32"/>
      <c r="E80" s="32"/>
      <c r="F80" s="33"/>
      <c r="G80" s="33"/>
      <c r="H80" s="34"/>
      <c r="I80" s="34"/>
    </row>
    <row r="81" spans="1:9" x14ac:dyDescent="0.3">
      <c r="A81" s="31"/>
      <c r="B81" s="32"/>
      <c r="C81" s="32"/>
      <c r="D81" s="32"/>
      <c r="E81" s="32"/>
      <c r="F81" s="33"/>
      <c r="G81" s="33"/>
      <c r="H81" s="34"/>
      <c r="I81" s="34"/>
    </row>
    <row r="82" spans="1:9" x14ac:dyDescent="0.3">
      <c r="A82" s="31"/>
      <c r="B82" s="32"/>
      <c r="C82" s="32"/>
      <c r="D82" s="32"/>
      <c r="E82" s="32"/>
      <c r="F82" s="33"/>
      <c r="G82" s="33"/>
      <c r="H82" s="34"/>
      <c r="I82" s="34"/>
    </row>
    <row r="83" spans="1:9" x14ac:dyDescent="0.3">
      <c r="A83" s="31"/>
      <c r="B83" s="32"/>
      <c r="C83" s="32"/>
      <c r="D83" s="32"/>
      <c r="E83" s="32"/>
      <c r="F83" s="33"/>
      <c r="G83" s="33"/>
      <c r="H83" s="34"/>
      <c r="I83" s="34"/>
    </row>
    <row r="84" spans="1:9" x14ac:dyDescent="0.3">
      <c r="A84" s="31"/>
      <c r="B84" s="32"/>
      <c r="C84" s="32"/>
      <c r="D84" s="32"/>
      <c r="E84" s="32"/>
      <c r="F84" s="33"/>
      <c r="G84" s="33"/>
      <c r="H84" s="34"/>
      <c r="I84" s="34"/>
    </row>
    <row r="85" spans="1:9" x14ac:dyDescent="0.3">
      <c r="A85" s="31"/>
      <c r="B85" s="32"/>
      <c r="C85" s="32"/>
      <c r="D85" s="32"/>
      <c r="E85" s="32"/>
      <c r="F85" s="33"/>
      <c r="G85" s="33"/>
      <c r="H85" s="34"/>
      <c r="I85" s="34"/>
    </row>
    <row r="86" spans="1:9" x14ac:dyDescent="0.3">
      <c r="A86" s="31"/>
      <c r="B86" s="32"/>
      <c r="C86" s="32"/>
      <c r="D86" s="32"/>
      <c r="E86" s="32"/>
      <c r="F86" s="33"/>
      <c r="G86" s="33"/>
      <c r="H86" s="34"/>
      <c r="I86" s="34"/>
    </row>
    <row r="87" spans="1:9" x14ac:dyDescent="0.3">
      <c r="A87" s="31"/>
      <c r="B87" s="32"/>
      <c r="C87" s="32"/>
      <c r="D87" s="32"/>
      <c r="E87" s="32"/>
      <c r="F87" s="33"/>
      <c r="G87" s="33"/>
      <c r="H87" s="34"/>
      <c r="I87" s="34"/>
    </row>
    <row r="88" spans="1:9" x14ac:dyDescent="0.3">
      <c r="A88" s="31"/>
      <c r="B88" s="32"/>
      <c r="C88" s="32"/>
      <c r="D88" s="32"/>
      <c r="E88" s="32"/>
      <c r="F88" s="33"/>
      <c r="G88" s="33"/>
      <c r="H88" s="34"/>
      <c r="I88" s="34"/>
    </row>
    <row r="89" spans="1:9" x14ac:dyDescent="0.3">
      <c r="A89" s="31"/>
      <c r="B89" s="32"/>
      <c r="C89" s="32"/>
      <c r="D89" s="32"/>
      <c r="E89" s="32"/>
      <c r="F89" s="33"/>
      <c r="G89" s="33"/>
      <c r="H89" s="34"/>
      <c r="I89" s="34"/>
    </row>
    <row r="90" spans="1:9" x14ac:dyDescent="0.3">
      <c r="A90" s="31"/>
      <c r="B90" s="32"/>
      <c r="C90" s="32"/>
      <c r="D90" s="32"/>
      <c r="E90" s="32"/>
      <c r="F90" s="33"/>
      <c r="G90" s="33"/>
      <c r="H90" s="34"/>
      <c r="I90" s="34"/>
    </row>
    <row r="91" spans="1:9" x14ac:dyDescent="0.3">
      <c r="A91" s="31"/>
      <c r="B91" s="32"/>
      <c r="C91" s="32"/>
      <c r="D91" s="32"/>
      <c r="E91" s="32"/>
      <c r="F91" s="33"/>
      <c r="G91" s="33"/>
      <c r="H91" s="34"/>
      <c r="I91" s="34"/>
    </row>
    <row r="92" spans="1:9" x14ac:dyDescent="0.3">
      <c r="A92" s="31"/>
      <c r="B92" s="32"/>
      <c r="C92" s="32"/>
      <c r="D92" s="32"/>
      <c r="E92" s="32"/>
      <c r="F92" s="33"/>
      <c r="G92" s="33"/>
      <c r="H92" s="34"/>
      <c r="I92" s="34"/>
    </row>
    <row r="93" spans="1:9" x14ac:dyDescent="0.3">
      <c r="A93" s="31"/>
      <c r="B93" s="32"/>
      <c r="C93" s="32"/>
      <c r="D93" s="32"/>
      <c r="E93" s="32"/>
      <c r="F93" s="33"/>
      <c r="G93" s="33"/>
      <c r="H93" s="34"/>
      <c r="I93" s="34"/>
    </row>
    <row r="94" spans="1:9" x14ac:dyDescent="0.3">
      <c r="A94" s="31"/>
      <c r="B94" s="32"/>
      <c r="C94" s="32"/>
      <c r="D94" s="32"/>
      <c r="E94" s="32"/>
      <c r="F94" s="33"/>
      <c r="G94" s="33"/>
      <c r="H94" s="34"/>
      <c r="I94" s="34"/>
    </row>
    <row r="95" spans="1:9" x14ac:dyDescent="0.3">
      <c r="A95" s="31"/>
      <c r="B95" s="32"/>
      <c r="C95" s="32"/>
      <c r="D95" s="32"/>
      <c r="E95" s="32"/>
      <c r="F95" s="33"/>
      <c r="G95" s="33"/>
      <c r="H95" s="34"/>
      <c r="I95" s="34"/>
    </row>
    <row r="96" spans="1:9" x14ac:dyDescent="0.3">
      <c r="A96" s="31"/>
      <c r="B96" s="32"/>
      <c r="C96" s="32"/>
      <c r="D96" s="32"/>
      <c r="E96" s="32"/>
      <c r="F96" s="33"/>
      <c r="G96" s="33"/>
      <c r="H96" s="34"/>
      <c r="I96" s="34"/>
    </row>
    <row r="97" spans="1:9" x14ac:dyDescent="0.3">
      <c r="A97" s="31"/>
      <c r="B97" s="32"/>
      <c r="C97" s="32"/>
      <c r="D97" s="32"/>
      <c r="E97" s="32"/>
      <c r="F97" s="33"/>
      <c r="G97" s="33"/>
      <c r="H97" s="34"/>
      <c r="I97" s="34"/>
    </row>
    <row r="98" spans="1:9" x14ac:dyDescent="0.3">
      <c r="A98" s="31"/>
      <c r="B98" s="32"/>
      <c r="C98" s="32"/>
      <c r="D98" s="32"/>
      <c r="E98" s="32"/>
      <c r="F98" s="33"/>
      <c r="G98" s="33"/>
      <c r="H98" s="34"/>
      <c r="I98" s="34"/>
    </row>
    <row r="99" spans="1:9" x14ac:dyDescent="0.3">
      <c r="A99" s="31"/>
      <c r="B99" s="32"/>
      <c r="C99" s="32"/>
      <c r="D99" s="32"/>
      <c r="E99" s="32"/>
      <c r="F99" s="33"/>
      <c r="G99" s="33"/>
      <c r="H99" s="34"/>
      <c r="I99" s="34"/>
    </row>
    <row r="100" spans="1:9" x14ac:dyDescent="0.3">
      <c r="A100" s="31"/>
      <c r="B100" s="32"/>
      <c r="C100" s="32"/>
      <c r="D100" s="32"/>
      <c r="E100" s="32"/>
      <c r="F100" s="33"/>
      <c r="G100" s="33"/>
      <c r="H100" s="34"/>
      <c r="I100" s="34"/>
    </row>
    <row r="101" spans="1:9" x14ac:dyDescent="0.3">
      <c r="A101" s="31"/>
      <c r="B101" s="32"/>
      <c r="C101" s="32"/>
      <c r="D101" s="32"/>
      <c r="E101" s="32"/>
      <c r="F101" s="33"/>
      <c r="G101" s="33"/>
      <c r="H101" s="34"/>
      <c r="I101" s="34"/>
    </row>
    <row r="102" spans="1:9" x14ac:dyDescent="0.3">
      <c r="A102" s="31"/>
      <c r="B102" s="32"/>
      <c r="C102" s="32"/>
      <c r="D102" s="32"/>
      <c r="E102" s="32"/>
      <c r="F102" s="33"/>
      <c r="G102" s="33"/>
      <c r="H102" s="34"/>
      <c r="I102" s="34"/>
    </row>
    <row r="103" spans="1:9" x14ac:dyDescent="0.3">
      <c r="A103" s="31"/>
      <c r="B103" s="32"/>
      <c r="C103" s="32"/>
      <c r="D103" s="32"/>
      <c r="E103" s="32"/>
      <c r="F103" s="33"/>
      <c r="G103" s="33"/>
      <c r="H103" s="34"/>
      <c r="I103" s="34"/>
    </row>
    <row r="104" spans="1:9" x14ac:dyDescent="0.3">
      <c r="A104" s="31"/>
      <c r="B104" s="32"/>
      <c r="C104" s="32"/>
      <c r="D104" s="32"/>
      <c r="E104" s="32"/>
      <c r="F104" s="33"/>
      <c r="G104" s="33"/>
      <c r="H104" s="34"/>
      <c r="I104" s="34"/>
    </row>
    <row r="105" spans="1:9" x14ac:dyDescent="0.3">
      <c r="A105" s="31"/>
      <c r="B105" s="32"/>
      <c r="C105" s="32"/>
      <c r="D105" s="32"/>
      <c r="E105" s="32"/>
      <c r="F105" s="33"/>
      <c r="G105" s="33"/>
      <c r="H105" s="34"/>
      <c r="I105" s="34"/>
    </row>
    <row r="106" spans="1:9" x14ac:dyDescent="0.3">
      <c r="A106" s="31"/>
      <c r="B106" s="32"/>
      <c r="C106" s="32"/>
      <c r="D106" s="32"/>
      <c r="E106" s="32"/>
      <c r="F106" s="33"/>
      <c r="G106" s="33"/>
      <c r="H106" s="34"/>
      <c r="I106" s="34"/>
    </row>
    <row r="107" spans="1:9" x14ac:dyDescent="0.3">
      <c r="A107" s="31"/>
      <c r="B107" s="32"/>
      <c r="C107" s="32"/>
      <c r="D107" s="32"/>
      <c r="E107" s="32"/>
      <c r="F107" s="33"/>
      <c r="G107" s="33"/>
      <c r="H107" s="34"/>
      <c r="I107" s="34"/>
    </row>
    <row r="108" spans="1:9" x14ac:dyDescent="0.3">
      <c r="A108" s="31"/>
      <c r="B108" s="32"/>
      <c r="C108" s="32"/>
      <c r="D108" s="32"/>
      <c r="E108" s="32"/>
      <c r="F108" s="33"/>
      <c r="G108" s="33"/>
      <c r="H108" s="34"/>
      <c r="I108" s="34"/>
    </row>
    <row r="109" spans="1:9" x14ac:dyDescent="0.3">
      <c r="A109" s="31"/>
      <c r="B109" s="32"/>
      <c r="C109" s="32"/>
      <c r="D109" s="32"/>
      <c r="E109" s="32"/>
      <c r="F109" s="33"/>
      <c r="G109" s="33"/>
      <c r="H109" s="34"/>
      <c r="I109" s="34"/>
    </row>
    <row r="110" spans="1:9" x14ac:dyDescent="0.3">
      <c r="A110" s="31"/>
      <c r="B110" s="32"/>
      <c r="C110" s="32"/>
      <c r="D110" s="32"/>
      <c r="E110" s="32"/>
      <c r="F110" s="33"/>
      <c r="G110" s="33"/>
      <c r="H110" s="34"/>
      <c r="I110" s="34"/>
    </row>
    <row r="111" spans="1:9" x14ac:dyDescent="0.3">
      <c r="A111" s="31"/>
      <c r="B111" s="32"/>
      <c r="C111" s="32"/>
      <c r="D111" s="32"/>
      <c r="E111" s="32"/>
      <c r="F111" s="33"/>
      <c r="G111" s="33"/>
      <c r="H111" s="34"/>
      <c r="I111" s="34"/>
    </row>
    <row r="112" spans="1:9" x14ac:dyDescent="0.3">
      <c r="A112" s="31"/>
      <c r="B112" s="32"/>
      <c r="C112" s="32"/>
      <c r="D112" s="32"/>
      <c r="E112" s="32"/>
      <c r="F112" s="33"/>
      <c r="G112" s="33"/>
      <c r="H112" s="34"/>
      <c r="I112" s="34"/>
    </row>
    <row r="113" spans="1:9" x14ac:dyDescent="0.3">
      <c r="A113" s="31"/>
      <c r="B113" s="32"/>
      <c r="C113" s="32"/>
      <c r="D113" s="32"/>
      <c r="E113" s="32"/>
      <c r="F113" s="33"/>
      <c r="G113" s="33"/>
      <c r="H113" s="34"/>
      <c r="I113" s="34"/>
    </row>
    <row r="114" spans="1:9" x14ac:dyDescent="0.3">
      <c r="A114" s="31"/>
      <c r="B114" s="32"/>
      <c r="C114" s="32"/>
      <c r="D114" s="32"/>
      <c r="E114" s="32"/>
      <c r="F114" s="33"/>
      <c r="G114" s="33"/>
      <c r="H114" s="34"/>
      <c r="I114" s="34"/>
    </row>
    <row r="115" spans="1:9" x14ac:dyDescent="0.3">
      <c r="A115" s="31"/>
      <c r="B115" s="32"/>
      <c r="C115" s="32"/>
      <c r="D115" s="32"/>
      <c r="E115" s="32"/>
      <c r="F115" s="33"/>
      <c r="G115" s="33"/>
      <c r="H115" s="34"/>
      <c r="I115" s="34"/>
    </row>
    <row r="116" spans="1:9" x14ac:dyDescent="0.3">
      <c r="A116" s="31"/>
      <c r="B116" s="32"/>
      <c r="C116" s="32"/>
      <c r="D116" s="32"/>
      <c r="E116" s="32"/>
      <c r="F116" s="33"/>
      <c r="G116" s="33"/>
      <c r="H116" s="34"/>
      <c r="I116" s="34"/>
    </row>
    <row r="117" spans="1:9" x14ac:dyDescent="0.3">
      <c r="A117" s="31"/>
      <c r="B117" s="32"/>
      <c r="C117" s="32"/>
      <c r="D117" s="32"/>
      <c r="E117" s="32"/>
      <c r="F117" s="33"/>
      <c r="G117" s="33"/>
      <c r="H117" s="34"/>
      <c r="I117" s="34"/>
    </row>
    <row r="118" spans="1:9" x14ac:dyDescent="0.3">
      <c r="A118" s="31"/>
      <c r="B118" s="32"/>
      <c r="C118" s="32"/>
      <c r="D118" s="32"/>
      <c r="E118" s="32"/>
      <c r="F118" s="33"/>
      <c r="G118" s="33"/>
      <c r="H118" s="34"/>
      <c r="I118" s="34"/>
    </row>
    <row r="119" spans="1:9" x14ac:dyDescent="0.3">
      <c r="A119" s="31"/>
      <c r="B119" s="32"/>
      <c r="C119" s="32"/>
      <c r="D119" s="32"/>
      <c r="E119" s="32"/>
      <c r="F119" s="33"/>
      <c r="G119" s="33"/>
      <c r="H119" s="34"/>
      <c r="I119" s="34"/>
    </row>
    <row r="120" spans="1:9" x14ac:dyDescent="0.3">
      <c r="A120" s="31"/>
      <c r="B120" s="32"/>
      <c r="C120" s="32"/>
      <c r="D120" s="32"/>
      <c r="E120" s="32"/>
      <c r="F120" s="33"/>
      <c r="G120" s="33"/>
      <c r="H120" s="34"/>
      <c r="I120" s="34"/>
    </row>
    <row r="121" spans="1:9" x14ac:dyDescent="0.3">
      <c r="A121" s="31"/>
      <c r="B121" s="32"/>
      <c r="C121" s="32"/>
      <c r="D121" s="32"/>
      <c r="E121" s="32"/>
      <c r="F121" s="33"/>
      <c r="G121" s="33"/>
      <c r="H121" s="34"/>
      <c r="I121" s="34"/>
    </row>
    <row r="122" spans="1:9" x14ac:dyDescent="0.3">
      <c r="A122" s="31"/>
      <c r="B122" s="32"/>
      <c r="C122" s="32"/>
      <c r="D122" s="32"/>
      <c r="E122" s="32"/>
      <c r="F122" s="33"/>
      <c r="G122" s="33"/>
      <c r="H122" s="34"/>
      <c r="I122" s="34"/>
    </row>
    <row r="123" spans="1:9" x14ac:dyDescent="0.3">
      <c r="A123" s="31"/>
      <c r="B123" s="32"/>
      <c r="C123" s="32"/>
      <c r="D123" s="32"/>
      <c r="E123" s="32"/>
      <c r="F123" s="33"/>
      <c r="G123" s="33"/>
      <c r="H123" s="34"/>
      <c r="I123" s="34"/>
    </row>
    <row r="124" spans="1:9" x14ac:dyDescent="0.3">
      <c r="A124" s="31"/>
      <c r="B124" s="32"/>
      <c r="C124" s="32"/>
      <c r="D124" s="32"/>
      <c r="E124" s="32"/>
      <c r="F124" s="33"/>
      <c r="G124" s="33"/>
      <c r="H124" s="34"/>
      <c r="I124" s="34"/>
    </row>
    <row r="125" spans="1:9" x14ac:dyDescent="0.3">
      <c r="A125" s="31"/>
      <c r="B125" s="32"/>
      <c r="C125" s="32"/>
      <c r="D125" s="32"/>
      <c r="E125" s="32"/>
      <c r="F125" s="33"/>
      <c r="G125" s="33"/>
      <c r="H125" s="34"/>
      <c r="I125" s="34"/>
    </row>
    <row r="126" spans="1:9" x14ac:dyDescent="0.3">
      <c r="A126" s="31"/>
      <c r="B126" s="32"/>
      <c r="C126" s="32"/>
      <c r="D126" s="32"/>
      <c r="E126" s="32"/>
      <c r="F126" s="33"/>
      <c r="G126" s="33"/>
      <c r="H126" s="34"/>
      <c r="I126" s="34"/>
    </row>
    <row r="127" spans="1:9" x14ac:dyDescent="0.3">
      <c r="A127" s="31"/>
      <c r="B127" s="32"/>
      <c r="C127" s="32"/>
      <c r="D127" s="32"/>
      <c r="E127" s="32"/>
      <c r="F127" s="33"/>
      <c r="G127" s="33"/>
      <c r="H127" s="34"/>
      <c r="I127" s="34"/>
    </row>
    <row r="128" spans="1:9" x14ac:dyDescent="0.3">
      <c r="A128" s="31"/>
      <c r="B128" s="32"/>
      <c r="C128" s="32"/>
      <c r="D128" s="32"/>
      <c r="E128" s="32"/>
      <c r="F128" s="33"/>
      <c r="G128" s="33"/>
      <c r="H128" s="34"/>
      <c r="I128" s="34"/>
    </row>
    <row r="129" spans="1:9" x14ac:dyDescent="0.3">
      <c r="A129" s="31"/>
      <c r="B129" s="32"/>
      <c r="C129" s="32"/>
      <c r="D129" s="32"/>
      <c r="E129" s="32"/>
      <c r="F129" s="33"/>
      <c r="G129" s="33"/>
      <c r="H129" s="34"/>
      <c r="I129" s="34"/>
    </row>
    <row r="130" spans="1:9" x14ac:dyDescent="0.3">
      <c r="A130" s="31"/>
      <c r="B130" s="32"/>
      <c r="C130" s="32"/>
      <c r="D130" s="32"/>
      <c r="E130" s="32"/>
      <c r="F130" s="33"/>
      <c r="G130" s="33"/>
      <c r="H130" s="34"/>
      <c r="I130" s="34"/>
    </row>
    <row r="131" spans="1:9" x14ac:dyDescent="0.3">
      <c r="A131" s="31"/>
      <c r="B131" s="32"/>
      <c r="C131" s="32"/>
      <c r="D131" s="32"/>
      <c r="E131" s="32"/>
      <c r="F131" s="33"/>
      <c r="G131" s="33"/>
      <c r="H131" s="34"/>
      <c r="I131" s="34"/>
    </row>
    <row r="132" spans="1:9" x14ac:dyDescent="0.3">
      <c r="A132" s="31"/>
      <c r="B132" s="32"/>
      <c r="C132" s="32"/>
      <c r="D132" s="32"/>
      <c r="E132" s="32"/>
      <c r="F132" s="33"/>
      <c r="G132" s="33"/>
      <c r="H132" s="34"/>
      <c r="I132" s="34"/>
    </row>
    <row r="133" spans="1:9" x14ac:dyDescent="0.3">
      <c r="A133" s="31"/>
      <c r="B133" s="32"/>
      <c r="C133" s="32"/>
      <c r="D133" s="32"/>
      <c r="E133" s="32"/>
      <c r="F133" s="33"/>
      <c r="G133" s="33"/>
      <c r="H133" s="34"/>
      <c r="I133" s="34"/>
    </row>
    <row r="134" spans="1:9" x14ac:dyDescent="0.3">
      <c r="A134" s="31"/>
      <c r="B134" s="32"/>
      <c r="C134" s="32"/>
      <c r="D134" s="32"/>
      <c r="E134" s="32"/>
      <c r="F134" s="33"/>
      <c r="G134" s="33"/>
      <c r="H134" s="34"/>
      <c r="I134" s="34"/>
    </row>
    <row r="135" spans="1:9" x14ac:dyDescent="0.3">
      <c r="A135" s="31"/>
      <c r="B135" s="32"/>
      <c r="C135" s="32"/>
      <c r="D135" s="32"/>
      <c r="E135" s="32"/>
      <c r="F135" s="33"/>
      <c r="G135" s="33"/>
      <c r="H135" s="34"/>
      <c r="I135" s="34"/>
    </row>
    <row r="136" spans="1:9" x14ac:dyDescent="0.3">
      <c r="A136" s="31"/>
      <c r="B136" s="32"/>
      <c r="C136" s="32"/>
      <c r="D136" s="32"/>
      <c r="E136" s="32"/>
      <c r="F136" s="33"/>
      <c r="G136" s="33"/>
      <c r="H136" s="34"/>
      <c r="I136" s="34"/>
    </row>
    <row r="137" spans="1:9" x14ac:dyDescent="0.3">
      <c r="A137" s="31"/>
      <c r="B137" s="32"/>
      <c r="C137" s="32"/>
      <c r="D137" s="32"/>
      <c r="E137" s="32"/>
      <c r="F137" s="33"/>
      <c r="G137" s="33"/>
      <c r="H137" s="34"/>
      <c r="I137" s="34"/>
    </row>
    <row r="138" spans="1:9" x14ac:dyDescent="0.3">
      <c r="A138" s="31"/>
      <c r="B138" s="32"/>
      <c r="C138" s="32"/>
      <c r="D138" s="32"/>
      <c r="E138" s="32"/>
      <c r="F138" s="33"/>
      <c r="G138" s="33"/>
      <c r="H138" s="34"/>
      <c r="I138" s="34"/>
    </row>
    <row r="139" spans="1:9" x14ac:dyDescent="0.3">
      <c r="A139" s="31"/>
      <c r="B139" s="32"/>
      <c r="C139" s="32"/>
      <c r="D139" s="32"/>
      <c r="E139" s="32"/>
      <c r="F139" s="33"/>
      <c r="G139" s="33"/>
      <c r="H139" s="34"/>
      <c r="I139" s="34"/>
    </row>
    <row r="140" spans="1:9" x14ac:dyDescent="0.3">
      <c r="A140" s="31"/>
      <c r="B140" s="32"/>
      <c r="C140" s="32"/>
      <c r="D140" s="32"/>
      <c r="E140" s="32"/>
      <c r="F140" s="33"/>
      <c r="G140" s="33"/>
      <c r="H140" s="34"/>
      <c r="I140" s="34"/>
    </row>
    <row r="141" spans="1:9" x14ac:dyDescent="0.3">
      <c r="A141" s="31"/>
      <c r="B141" s="32"/>
      <c r="C141" s="32"/>
      <c r="D141" s="32"/>
      <c r="E141" s="32"/>
      <c r="F141" s="33"/>
      <c r="G141" s="33"/>
      <c r="H141" s="34"/>
      <c r="I141" s="34"/>
    </row>
    <row r="142" spans="1:9" x14ac:dyDescent="0.3">
      <c r="A142" s="31"/>
      <c r="B142" s="32"/>
      <c r="C142" s="32"/>
      <c r="D142" s="32"/>
      <c r="E142" s="32"/>
      <c r="F142" s="33"/>
      <c r="G142" s="33"/>
      <c r="H142" s="34"/>
      <c r="I142" s="34"/>
    </row>
    <row r="143" spans="1:9" x14ac:dyDescent="0.3">
      <c r="A143" s="31"/>
      <c r="B143" s="32"/>
      <c r="C143" s="32"/>
      <c r="D143" s="32"/>
      <c r="E143" s="32"/>
      <c r="F143" s="33"/>
      <c r="G143" s="33"/>
      <c r="H143" s="34"/>
      <c r="I143" s="34"/>
    </row>
    <row r="144" spans="1:9" x14ac:dyDescent="0.3">
      <c r="A144" s="31"/>
      <c r="B144" s="32"/>
      <c r="C144" s="32"/>
      <c r="D144" s="32"/>
      <c r="E144" s="32"/>
      <c r="F144" s="33"/>
      <c r="G144" s="33"/>
      <c r="H144" s="34"/>
      <c r="I144" s="34"/>
    </row>
    <row r="145" spans="1:9" x14ac:dyDescent="0.3">
      <c r="A145" s="31"/>
      <c r="B145" s="32"/>
      <c r="C145" s="32"/>
      <c r="D145" s="32"/>
      <c r="E145" s="32"/>
      <c r="F145" s="33"/>
      <c r="G145" s="33"/>
      <c r="H145" s="34"/>
      <c r="I145" s="34"/>
    </row>
    <row r="146" spans="1:9" x14ac:dyDescent="0.3">
      <c r="A146" s="31"/>
      <c r="B146" s="32"/>
      <c r="C146" s="32"/>
      <c r="D146" s="32"/>
      <c r="E146" s="32"/>
      <c r="F146" s="33"/>
      <c r="G146" s="33"/>
      <c r="H146" s="34"/>
      <c r="I146" s="34"/>
    </row>
    <row r="147" spans="1:9" x14ac:dyDescent="0.3">
      <c r="A147" s="31"/>
      <c r="B147" s="32"/>
      <c r="C147" s="32"/>
      <c r="D147" s="32"/>
      <c r="E147" s="32"/>
      <c r="F147" s="33"/>
      <c r="G147" s="33"/>
      <c r="H147" s="34"/>
      <c r="I147" s="34"/>
    </row>
    <row r="148" spans="1:9" x14ac:dyDescent="0.3">
      <c r="A148" s="31"/>
      <c r="B148" s="32"/>
      <c r="C148" s="32"/>
      <c r="D148" s="32"/>
      <c r="E148" s="32"/>
      <c r="F148" s="33"/>
      <c r="G148" s="33"/>
      <c r="H148" s="34"/>
      <c r="I148" s="34"/>
    </row>
    <row r="149" spans="1:9" x14ac:dyDescent="0.3">
      <c r="A149" s="31"/>
      <c r="B149" s="32"/>
      <c r="C149" s="32"/>
      <c r="D149" s="32"/>
      <c r="E149" s="32"/>
      <c r="F149" s="33"/>
      <c r="G149" s="33"/>
      <c r="H149" s="34"/>
      <c r="I149" s="34"/>
    </row>
    <row r="150" spans="1:9" x14ac:dyDescent="0.3">
      <c r="A150" s="31"/>
      <c r="B150" s="32"/>
      <c r="C150" s="32"/>
      <c r="D150" s="32"/>
      <c r="E150" s="32"/>
      <c r="F150" s="33"/>
      <c r="G150" s="33"/>
      <c r="H150" s="34"/>
      <c r="I150" s="34"/>
    </row>
    <row r="151" spans="1:9" x14ac:dyDescent="0.3">
      <c r="A151" s="31"/>
      <c r="B151" s="32"/>
      <c r="C151" s="32"/>
      <c r="D151" s="32"/>
      <c r="E151" s="32"/>
      <c r="F151" s="33"/>
      <c r="G151" s="33"/>
      <c r="H151" s="34"/>
      <c r="I151" s="34"/>
    </row>
    <row r="152" spans="1:9" x14ac:dyDescent="0.3">
      <c r="A152" s="31"/>
      <c r="B152" s="32"/>
      <c r="C152" s="32"/>
      <c r="D152" s="32"/>
      <c r="E152" s="32"/>
      <c r="F152" s="33"/>
      <c r="G152" s="33"/>
      <c r="H152" s="34"/>
      <c r="I152" s="34"/>
    </row>
    <row r="153" spans="1:9" x14ac:dyDescent="0.3">
      <c r="A153" s="31"/>
      <c r="B153" s="32"/>
      <c r="C153" s="32"/>
      <c r="D153" s="32"/>
      <c r="E153" s="32"/>
      <c r="F153" s="33"/>
      <c r="G153" s="33"/>
      <c r="H153" s="34"/>
      <c r="I153" s="34"/>
    </row>
    <row r="154" spans="1:9" x14ac:dyDescent="0.3">
      <c r="A154" s="31"/>
      <c r="B154" s="32"/>
      <c r="C154" s="32"/>
      <c r="D154" s="32"/>
      <c r="E154" s="32"/>
      <c r="F154" s="33"/>
      <c r="G154" s="33"/>
      <c r="H154" s="34"/>
      <c r="I154" s="34"/>
    </row>
    <row r="155" spans="1:9" x14ac:dyDescent="0.3">
      <c r="A155" s="31"/>
      <c r="B155" s="32"/>
      <c r="C155" s="32"/>
      <c r="D155" s="32"/>
      <c r="E155" s="32"/>
      <c r="F155" s="33"/>
      <c r="G155" s="33"/>
      <c r="H155" s="34"/>
      <c r="I155" s="34"/>
    </row>
    <row r="156" spans="1:9" x14ac:dyDescent="0.3">
      <c r="A156" s="31"/>
      <c r="B156" s="32"/>
      <c r="C156" s="32"/>
      <c r="D156" s="32"/>
      <c r="E156" s="32"/>
      <c r="F156" s="33"/>
      <c r="G156" s="33"/>
      <c r="H156" s="34"/>
      <c r="I156" s="34"/>
    </row>
    <row r="157" spans="1:9" x14ac:dyDescent="0.3">
      <c r="A157" s="31"/>
      <c r="B157" s="32"/>
      <c r="C157" s="32"/>
      <c r="D157" s="32"/>
      <c r="E157" s="32"/>
      <c r="F157" s="33"/>
      <c r="G157" s="33"/>
      <c r="H157" s="34"/>
      <c r="I157" s="34"/>
    </row>
    <row r="158" spans="1:9" x14ac:dyDescent="0.3">
      <c r="A158" s="31"/>
      <c r="B158" s="32"/>
      <c r="C158" s="32"/>
      <c r="D158" s="32"/>
      <c r="E158" s="32"/>
      <c r="F158" s="33"/>
      <c r="G158" s="33"/>
      <c r="H158" s="34"/>
      <c r="I158" s="34"/>
    </row>
    <row r="159" spans="1:9" x14ac:dyDescent="0.3">
      <c r="A159" s="31"/>
      <c r="B159" s="32"/>
      <c r="C159" s="32"/>
      <c r="D159" s="32"/>
      <c r="E159" s="32"/>
      <c r="F159" s="33"/>
      <c r="G159" s="33"/>
      <c r="H159" s="34"/>
      <c r="I159" s="34"/>
    </row>
    <row r="160" spans="1:9" x14ac:dyDescent="0.3">
      <c r="A160" s="31"/>
      <c r="B160" s="32"/>
      <c r="C160" s="32"/>
      <c r="D160" s="32"/>
      <c r="E160" s="32"/>
      <c r="F160" s="33"/>
      <c r="G160" s="33"/>
      <c r="H160" s="34"/>
      <c r="I160" s="34"/>
    </row>
    <row r="161" spans="1:9" x14ac:dyDescent="0.3">
      <c r="A161" s="31"/>
      <c r="B161" s="32"/>
      <c r="C161" s="32"/>
      <c r="D161" s="32"/>
      <c r="E161" s="32"/>
      <c r="F161" s="33"/>
      <c r="G161" s="33"/>
      <c r="H161" s="34"/>
      <c r="I161" s="34"/>
    </row>
    <row r="162" spans="1:9" x14ac:dyDescent="0.3">
      <c r="A162" s="31"/>
      <c r="B162" s="32"/>
      <c r="C162" s="32"/>
      <c r="D162" s="32"/>
      <c r="E162" s="32"/>
      <c r="F162" s="33"/>
      <c r="G162" s="33"/>
      <c r="H162" s="34"/>
      <c r="I162" s="34"/>
    </row>
    <row r="163" spans="1:9" x14ac:dyDescent="0.3">
      <c r="A163" s="31"/>
      <c r="B163" s="32"/>
      <c r="C163" s="32"/>
      <c r="D163" s="32"/>
      <c r="E163" s="32"/>
      <c r="F163" s="33"/>
      <c r="G163" s="33"/>
      <c r="H163" s="34"/>
      <c r="I163" s="34"/>
    </row>
    <row r="164" spans="1:9" x14ac:dyDescent="0.3">
      <c r="A164" s="31"/>
      <c r="B164" s="32"/>
      <c r="C164" s="32"/>
      <c r="D164" s="32"/>
      <c r="E164" s="32"/>
      <c r="F164" s="33"/>
      <c r="G164" s="33"/>
      <c r="H164" s="34"/>
      <c r="I164" s="34"/>
    </row>
    <row r="165" spans="1:9" x14ac:dyDescent="0.3">
      <c r="A165" s="31"/>
      <c r="B165" s="32"/>
      <c r="C165" s="32"/>
      <c r="D165" s="32"/>
      <c r="E165" s="32"/>
      <c r="F165" s="33"/>
      <c r="G165" s="33"/>
      <c r="H165" s="34"/>
      <c r="I165" s="34"/>
    </row>
    <row r="166" spans="1:9" x14ac:dyDescent="0.3">
      <c r="A166" s="31"/>
      <c r="B166" s="32"/>
      <c r="C166" s="32"/>
      <c r="D166" s="32"/>
      <c r="E166" s="32"/>
      <c r="F166" s="33"/>
      <c r="G166" s="33"/>
      <c r="H166" s="34"/>
      <c r="I166" s="34"/>
    </row>
    <row r="167" spans="1:9" x14ac:dyDescent="0.3">
      <c r="A167" s="31"/>
      <c r="B167" s="32"/>
      <c r="C167" s="32"/>
      <c r="D167" s="32"/>
      <c r="E167" s="32"/>
      <c r="F167" s="33"/>
      <c r="G167" s="33"/>
      <c r="H167" s="34"/>
      <c r="I167" s="34"/>
    </row>
    <row r="168" spans="1:9" x14ac:dyDescent="0.3">
      <c r="A168" s="31"/>
      <c r="B168" s="32"/>
      <c r="C168" s="32"/>
      <c r="D168" s="32"/>
      <c r="E168" s="32"/>
      <c r="F168" s="33"/>
      <c r="G168" s="33"/>
      <c r="H168" s="34"/>
      <c r="I168" s="34"/>
    </row>
    <row r="169" spans="1:9" x14ac:dyDescent="0.3">
      <c r="A169" s="31"/>
      <c r="B169" s="32"/>
      <c r="C169" s="32"/>
      <c r="D169" s="32"/>
      <c r="E169" s="32"/>
      <c r="F169" s="33"/>
      <c r="G169" s="33"/>
      <c r="H169" s="34"/>
      <c r="I169" s="34"/>
    </row>
    <row r="170" spans="1:9" x14ac:dyDescent="0.3">
      <c r="A170" s="31"/>
      <c r="B170" s="32"/>
      <c r="C170" s="32"/>
      <c r="D170" s="32"/>
      <c r="E170" s="32"/>
      <c r="F170" s="33"/>
      <c r="G170" s="33"/>
      <c r="H170" s="34"/>
      <c r="I170" s="34"/>
    </row>
    <row r="171" spans="1:9" x14ac:dyDescent="0.3">
      <c r="A171" s="31"/>
      <c r="B171" s="32"/>
      <c r="C171" s="32"/>
      <c r="D171" s="32"/>
      <c r="E171" s="32"/>
      <c r="F171" s="33"/>
      <c r="G171" s="33"/>
      <c r="H171" s="34"/>
      <c r="I171" s="34"/>
    </row>
    <row r="172" spans="1:9" x14ac:dyDescent="0.3">
      <c r="A172" s="31"/>
      <c r="B172" s="32"/>
      <c r="C172" s="32"/>
      <c r="D172" s="32"/>
      <c r="E172" s="32"/>
      <c r="F172" s="33"/>
      <c r="G172" s="33"/>
      <c r="H172" s="34"/>
      <c r="I172" s="34"/>
    </row>
    <row r="173" spans="1:9" x14ac:dyDescent="0.3">
      <c r="A173" s="31"/>
      <c r="B173" s="32"/>
      <c r="C173" s="32"/>
      <c r="D173" s="32"/>
      <c r="E173" s="32"/>
      <c r="F173" s="33"/>
      <c r="G173" s="33"/>
      <c r="H173" s="34"/>
      <c r="I173" s="34"/>
    </row>
    <row r="174" spans="1:9" x14ac:dyDescent="0.3">
      <c r="A174" s="31"/>
      <c r="B174" s="32"/>
      <c r="C174" s="32"/>
      <c r="D174" s="32"/>
      <c r="E174" s="32"/>
      <c r="F174" s="33"/>
      <c r="G174" s="33"/>
      <c r="H174" s="34"/>
      <c r="I174" s="34"/>
    </row>
    <row r="175" spans="1:9" x14ac:dyDescent="0.3">
      <c r="A175" s="31"/>
      <c r="B175" s="32"/>
      <c r="C175" s="32"/>
      <c r="D175" s="32"/>
      <c r="E175" s="32"/>
      <c r="F175" s="33"/>
      <c r="G175" s="33"/>
      <c r="H175" s="34"/>
      <c r="I175" s="34"/>
    </row>
    <row r="176" spans="1:9" x14ac:dyDescent="0.3">
      <c r="A176" s="31"/>
      <c r="B176" s="32"/>
      <c r="C176" s="32"/>
      <c r="D176" s="32"/>
      <c r="E176" s="32"/>
      <c r="F176" s="33"/>
      <c r="G176" s="33"/>
      <c r="H176" s="34"/>
      <c r="I176" s="34"/>
    </row>
    <row r="177" spans="1:9" x14ac:dyDescent="0.3">
      <c r="A177" s="31"/>
      <c r="B177" s="32"/>
      <c r="C177" s="32"/>
      <c r="D177" s="32"/>
      <c r="E177" s="32"/>
      <c r="F177" s="33"/>
      <c r="G177" s="33"/>
      <c r="H177" s="34"/>
      <c r="I177" s="34"/>
    </row>
    <row r="178" spans="1:9" x14ac:dyDescent="0.3">
      <c r="A178" s="31"/>
      <c r="B178" s="32"/>
      <c r="C178" s="32"/>
      <c r="D178" s="32"/>
      <c r="E178" s="32"/>
      <c r="F178" s="33"/>
      <c r="G178" s="33"/>
      <c r="H178" s="34"/>
      <c r="I178" s="34"/>
    </row>
    <row r="179" spans="1:9" x14ac:dyDescent="0.3">
      <c r="A179" s="31"/>
      <c r="B179" s="32"/>
      <c r="C179" s="32"/>
      <c r="D179" s="32"/>
      <c r="E179" s="32"/>
      <c r="F179" s="33"/>
      <c r="G179" s="33"/>
      <c r="H179" s="34"/>
      <c r="I179" s="34"/>
    </row>
    <row r="180" spans="1:9" ht="15" thickBot="1" x14ac:dyDescent="0.35">
      <c r="A180" s="35"/>
      <c r="B180" s="36"/>
      <c r="C180" s="36"/>
      <c r="D180" s="36"/>
      <c r="E180" s="36"/>
      <c r="F180" s="37"/>
      <c r="G180" s="37"/>
      <c r="H180" s="38"/>
      <c r="I180" s="38"/>
    </row>
    <row r="181" spans="1:9" x14ac:dyDescent="0.3">
      <c r="F181" s="39"/>
      <c r="G181" s="39"/>
      <c r="H181" s="4">
        <f t="shared" ref="H181:I190" si="0">IFERROR(F181-E181,"ENTRÉE NON VALIDE")</f>
        <v>0</v>
      </c>
      <c r="I181" s="4">
        <f t="shared" si="0"/>
        <v>0</v>
      </c>
    </row>
    <row r="182" spans="1:9" x14ac:dyDescent="0.3">
      <c r="F182" s="39"/>
      <c r="G182" s="39"/>
      <c r="H182" s="4">
        <f t="shared" si="0"/>
        <v>0</v>
      </c>
      <c r="I182" s="4">
        <f t="shared" si="0"/>
        <v>0</v>
      </c>
    </row>
    <row r="183" spans="1:9" x14ac:dyDescent="0.3">
      <c r="F183" s="39"/>
      <c r="G183" s="39"/>
      <c r="H183" s="4">
        <f t="shared" si="0"/>
        <v>0</v>
      </c>
      <c r="I183" s="4">
        <f t="shared" si="0"/>
        <v>0</v>
      </c>
    </row>
    <row r="184" spans="1:9" x14ac:dyDescent="0.3">
      <c r="F184" s="39"/>
      <c r="G184" s="39"/>
      <c r="H184" s="4">
        <f t="shared" si="0"/>
        <v>0</v>
      </c>
      <c r="I184" s="4">
        <f t="shared" si="0"/>
        <v>0</v>
      </c>
    </row>
    <row r="185" spans="1:9" x14ac:dyDescent="0.3">
      <c r="F185" s="39"/>
      <c r="G185" s="39"/>
      <c r="H185" s="4">
        <f t="shared" si="0"/>
        <v>0</v>
      </c>
      <c r="I185" s="4">
        <f t="shared" si="0"/>
        <v>0</v>
      </c>
    </row>
    <row r="186" spans="1:9" x14ac:dyDescent="0.3">
      <c r="F186" s="39"/>
      <c r="G186" s="39"/>
      <c r="H186" s="4">
        <f t="shared" si="0"/>
        <v>0</v>
      </c>
      <c r="I186" s="4">
        <f t="shared" si="0"/>
        <v>0</v>
      </c>
    </row>
    <row r="187" spans="1:9" x14ac:dyDescent="0.3">
      <c r="F187" s="39"/>
      <c r="G187" s="39"/>
      <c r="H187" s="4">
        <f t="shared" si="0"/>
        <v>0</v>
      </c>
      <c r="I187" s="4">
        <f t="shared" si="0"/>
        <v>0</v>
      </c>
    </row>
    <row r="188" spans="1:9" x14ac:dyDescent="0.3">
      <c r="F188" s="39"/>
      <c r="G188" s="39"/>
      <c r="H188" s="4">
        <f t="shared" si="0"/>
        <v>0</v>
      </c>
      <c r="I188" s="4">
        <f t="shared" si="0"/>
        <v>0</v>
      </c>
    </row>
    <row r="189" spans="1:9" x14ac:dyDescent="0.3">
      <c r="F189" s="39"/>
      <c r="G189" s="39"/>
      <c r="H189" s="4">
        <f t="shared" si="0"/>
        <v>0</v>
      </c>
      <c r="I189" s="4">
        <f t="shared" si="0"/>
        <v>0</v>
      </c>
    </row>
    <row r="190" spans="1:9" x14ac:dyDescent="0.3">
      <c r="F190" s="39"/>
      <c r="G190" s="39"/>
      <c r="H190" s="4">
        <f t="shared" si="0"/>
        <v>0</v>
      </c>
      <c r="I190" s="4">
        <f t="shared" si="0"/>
        <v>0</v>
      </c>
    </row>
    <row r="191" spans="1:9" x14ac:dyDescent="0.3">
      <c r="F191" s="39"/>
      <c r="G191" s="39"/>
    </row>
  </sheetData>
  <mergeCells count="6">
    <mergeCell ref="A7:I7"/>
    <mergeCell ref="A1:B6"/>
    <mergeCell ref="C1:D3"/>
    <mergeCell ref="E1:G3"/>
    <mergeCell ref="C4:D6"/>
    <mergeCell ref="E4:G6"/>
  </mergeCells>
  <conditionalFormatting sqref="E1:G6">
    <cfRule type="cellIs" dxfId="21" priority="1" operator="equal">
      <formula>0</formula>
    </cfRule>
  </conditionalFormatting>
  <conditionalFormatting sqref="H8:I1048576">
    <cfRule type="cellIs" dxfId="20" priority="2" operator="equal">
      <formula>0</formula>
    </cfRule>
    <cfRule type="cellIs" dxfId="19" priority="3" operator="lessThan">
      <formula>0</formula>
    </cfRule>
  </conditionalFormatting>
  <dataValidations count="2">
    <dataValidation type="whole" allowBlank="1" showInputMessage="1" showErrorMessage="1" sqref="H191:I1048576" xr:uid="{0033C419-41C5-46B7-9967-1F565254B3E8}">
      <formula1>0</formula1>
      <formula2>2000</formula2>
    </dataValidation>
    <dataValidation type="whole" operator="greaterThan" allowBlank="1" showInputMessage="1" showErrorMessage="1" sqref="H9:I190" xr:uid="{6FC473F1-4624-4F6A-9E42-8577E6C6FFBB}">
      <formula1>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71DC1246-1DBD-4902-B90B-D541FD9F668A}">
          <x14:formula1>
            <xm:f>'Options de liste'!$E$2:$E$6</xm:f>
          </x14:formula1>
          <xm:sqref>D9:D1048576</xm:sqref>
        </x14:dataValidation>
        <x14:dataValidation type="list" allowBlank="1" showInputMessage="1" showErrorMessage="1" xr:uid="{79C9D020-8492-40F7-A8BC-D712BD4A89C0}">
          <x14:formula1>
            <xm:f>'Options de liste'!$F$2:$F$10</xm:f>
          </x14:formula1>
          <xm:sqref>E9:E1048576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5d48d18-e88f-4ff7-928a-42ca1628ef41">
      <Terms xmlns="http://schemas.microsoft.com/office/infopath/2007/PartnerControls"/>
    </lcf76f155ced4ddcb4097134ff3c332f>
    <TaxCatchAll xmlns="0c752dc4-cb1b-4c90-ba42-f4c929ee3c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D8D8B79A956C44F81B9BFDF1C537F37" ma:contentTypeVersion="11" ma:contentTypeDescription="Crée un document." ma:contentTypeScope="" ma:versionID="24f797790a57261f17436083badba59a">
  <xsd:schema xmlns:xsd="http://www.w3.org/2001/XMLSchema" xmlns:xs="http://www.w3.org/2001/XMLSchema" xmlns:p="http://schemas.microsoft.com/office/2006/metadata/properties" xmlns:ns2="e5d48d18-e88f-4ff7-928a-42ca1628ef41" xmlns:ns3="0c752dc4-cb1b-4c90-ba42-f4c929ee3cea" targetNamespace="http://schemas.microsoft.com/office/2006/metadata/properties" ma:root="true" ma:fieldsID="70fad52be99c623e2ccfaceedc2c6c10" ns2:_="" ns3:_="">
    <xsd:import namespace="e5d48d18-e88f-4ff7-928a-42ca1628ef41"/>
    <xsd:import namespace="0c752dc4-cb1b-4c90-ba42-f4c929ee3ce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48d18-e88f-4ff7-928a-42ca1628ef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9af8a74a-244d-49cf-a851-f53080f01ac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c752dc4-cb1b-4c90-ba42-f4c929ee3ce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ca76983-585b-4fb8-9f95-2590910d77c5}" ma:internalName="TaxCatchAll" ma:showField="CatchAllData" ma:web="0c752dc4-cb1b-4c90-ba42-f4c929ee3ce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437239-1662-4CC0-A8D0-F2AD4593BCC3}">
  <ds:schemaRefs>
    <ds:schemaRef ds:uri="http://purl.org/dc/terms/"/>
    <ds:schemaRef ds:uri="0c752dc4-cb1b-4c90-ba42-f4c929ee3cea"/>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 ds:uri="http://schemas.openxmlformats.org/package/2006/metadata/core-properties"/>
    <ds:schemaRef ds:uri="e5d48d18-e88f-4ff7-928a-42ca1628ef41"/>
    <ds:schemaRef ds:uri="http://www.w3.org/XML/1998/namespace"/>
  </ds:schemaRefs>
</ds:datastoreItem>
</file>

<file path=customXml/itemProps2.xml><?xml version="1.0" encoding="utf-8"?>
<ds:datastoreItem xmlns:ds="http://schemas.openxmlformats.org/officeDocument/2006/customXml" ds:itemID="{02179143-7455-4546-883C-1DFD2DA3C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d48d18-e88f-4ff7-928a-42ca1628ef41"/>
    <ds:schemaRef ds:uri="0c752dc4-cb1b-4c90-ba42-f4c929ee3c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1DE9441-7BF0-4EC5-BB4E-BD70C60FF42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Options de liste</vt:lpstr>
      <vt:lpstr>Renseignements du demandeur</vt:lpstr>
      <vt:lpstr>1-2)  Formation spécifique TCRC</vt:lpstr>
      <vt:lpstr>3) Expérience de travail</vt:lpstr>
      <vt:lpstr>4) Registre des projets TCRC®</vt:lpstr>
      <vt:lpstr>A) Registre des projets VEA®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 Jacobs</dc:creator>
  <cp:lastModifiedBy>Ani Jacobs</cp:lastModifiedBy>
  <dcterms:created xsi:type="dcterms:W3CDTF">2025-08-19T14:19:40Z</dcterms:created>
  <dcterms:modified xsi:type="dcterms:W3CDTF">2026-01-19T19:09:33Z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0x010100CD8D8B79A956C44F81B9BFDF1C537F37</vt:lpwstr>
  </property>
  <property fmtid="{D5CDD505-2E9C-101B-9397-08002B2CF9AE}" pid="3" name="MediaServiceImageTags">
    <vt:lpwstr/>
  </property>
</Properties>
</file>